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январь 2022" sheetId="1" r:id="rId1"/>
  </sheets>
  <definedNames>
    <definedName name="_xlnm.Print_Area" localSheetId="0">'план январь 2022'!$A$1:$FE$71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<sst xmlns="http://schemas.openxmlformats.org/spreadsheetml/2006/main" count="81" uniqueCount="81">
  <si>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</si>
  <si>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</si>
  <si>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</si>
  <si>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</si>
  <si>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</si>
  <si>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</si>
  <si>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</si>
  <si>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</si>
  <si>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</si>
  <si>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</si>
  <si>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</si>
  <si>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</si>
  <si>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</si>
  <si>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</si>
  <si>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</si>
  <si>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</si>
  <si>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</si>
  <si>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</si>
  <si>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</si>
  <si>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</si>
  <si>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</si>
  <si>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</si>
  <si>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</si>
  <si>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</si>
  <si>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</si>
  <si>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</si>
  <si>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</si>
  <si>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</si>
  <si>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</si>
  <si>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</si>
  <si>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</si>
  <si>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</si>
  <si>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</si>
  <si>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</si>
  <si>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</si>
  <si>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</si>
  <si>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</si>
  <si>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</si>
  <si>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</si>
  <si>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</si>
  <si>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</si>
  <si>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</si>
  <si>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</si>
  <si>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</si>
  <si>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</si>
  <si>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</si>
  <si>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</si>
  <si>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</si>
  <si>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</si>
  <si>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</si>
  <si>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</si>
  <si>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</si>
  <si>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</si>
  <si>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</si>
  <si>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</si>
  <si>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</si>
  <si>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</si>
  <si>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</si>
  <si>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</si>
  <si>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</si>
  <si>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</si>
  <si>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</si>
  <si>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</si>
  <si>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</si>
  <si>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</si>
  <si>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</si>
  <si>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</si>
  <si>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</si>
  <si>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</si>
  <si>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</si>
  <si>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</si>
  <si>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</si>
  <si>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</si>
  <si>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</si>
  <si>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</si>
  <si>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</si>
  <si>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ООО "Нива"</t>
  </si>
  <si>
    <t>ФЛ Кафаров К.А.</t>
  </si>
  <si>
    <t>январь</t>
  </si>
  <si>
    <t>22</t>
  </si>
  <si>
    <t xml:space="preserve">план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</si>
</sst>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1"/>
  <sheetViews>
    <sheetView tabSelected="1" zoomScaleSheetLayoutView="100" zoomScalePageLayoutView="0" workbookViewId="0" topLeftCell="F46">
      <selection activeCell="DB70" sqref="DB70:EC70"/>
    </sheetView>
  </sheetViews>
  <sheetFormatPr defaultColWidth="0.875" defaultRowHeight="12.75"/>
  <cols>
    <col min="1" max="61" width="0.875" style="1" customWidth="1"/>
    <col min="62" max="62" width="0.12890625" style="1" customWidth="1"/>
    <col min="63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65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14</v>
      </c>
      <c r="CI5" s="36" t="s">
        <v>61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80</v>
      </c>
      <c r="BR7" s="39" t="s">
        <v>78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79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49.5" customHeight="1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8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9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10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11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12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13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9">
        <v>5</v>
      </c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>
        <v>6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>
        <v>7</v>
      </c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5" customFormat="1" ht="12.7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16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24" t="s">
        <v>54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8" t="s">
        <v>74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24" t="s">
        <v>56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1">
        <v>1.945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>
        <v>3.48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24" t="s">
        <v>18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24" t="s">
        <v>19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1">
        <v>0.378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1.029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1">
        <v>0.175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>
        <v>0.62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24" t="s">
        <v>21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1">
        <v>1.511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>
        <v>2.35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24" t="s">
        <v>37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1">
        <v>0.8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1.027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24" t="s">
        <v>38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1">
        <v>0.41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>
        <v>0.497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24" t="s">
        <v>23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1">
        <v>0.33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>
        <v>0.601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24" t="s">
        <v>72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1">
        <v>0.7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0.665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24" t="s">
        <v>24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1">
        <v>0.349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>
        <v>0.41</v>
      </c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24" t="s">
        <v>25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24" t="s">
        <v>26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24" t="s">
        <v>27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24" t="s">
        <v>28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1">
        <v>1.271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>
        <v>2.7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24" t="s">
        <v>29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1">
        <v>0.637</v>
      </c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>
        <v>1.5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24" t="s">
        <v>30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1">
        <v>0.347</v>
      </c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>
        <v>0.409</v>
      </c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24" t="s">
        <v>31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1">
        <v>0.201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>
        <v>0.2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24" t="s">
        <v>67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1">
        <v>0.058</v>
      </c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>
        <v>0.2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24" t="s">
        <v>32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1">
        <v>0.923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>
        <v>0.687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24" t="s">
        <v>33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1">
        <v>3.067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>
        <v>3.405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24" t="s">
        <v>34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24" t="s">
        <v>36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1">
        <v>0.266</v>
      </c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>
        <v>0.2</v>
      </c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24" t="s">
        <v>35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1">
        <v>0.941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>
        <v>2.301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24" t="s">
        <v>39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1">
        <v>0.62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0.901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24" t="s">
        <v>40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1">
        <v>1.239</v>
      </c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>
        <v>2.402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24" t="s">
        <v>75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1">
        <v>0.454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0.72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24" t="s">
        <v>41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1">
        <v>0.183</v>
      </c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>
        <v>0.177</v>
      </c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24" t="s">
        <v>42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1">
        <v>0.095</v>
      </c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>
        <v>0.37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24" t="s">
        <v>43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1">
        <v>2.129</v>
      </c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>
        <v>1.855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24" t="s">
        <v>66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1">
        <v>1.223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v>1.8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24" t="s">
        <v>44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1">
        <v>1.241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>
        <v>2.55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45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1">
        <v>1.351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1.2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24" t="s">
        <v>69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1">
        <v>0.615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0.35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24" t="s">
        <v>71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1">
        <v>0.42</v>
      </c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>
        <v>0.9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24" t="s">
        <v>73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1">
        <v>0.525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>
        <v>1.918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24" t="s">
        <v>70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1">
        <v>1.75</v>
      </c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2.5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24" t="s">
        <v>62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1">
        <v>0.607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v>0.85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24" t="s">
        <v>51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1">
        <v>0.706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0.636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24" t="s">
        <v>63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1">
        <v>0.402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0.608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24" t="s">
        <v>53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1">
        <v>4.235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6.077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24" t="s">
        <v>52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1">
        <v>2.523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>
        <v>0.521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24" t="s">
        <v>76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  <c r="BK57" s="51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3"/>
      <c r="CC57" s="21">
        <v>5.098</v>
      </c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B57" s="20"/>
      <c r="DC57" s="22">
        <v>6</v>
      </c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5" customFormat="1" ht="12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24" t="s">
        <v>77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6"/>
      <c r="BK58" s="51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3"/>
      <c r="CC58" s="20"/>
      <c r="CD58" s="22">
        <v>1.301</v>
      </c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B58" s="20"/>
      <c r="DC58" s="22">
        <v>1.4</v>
      </c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17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9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28">
        <f>SUM(CC15:CC58)</f>
        <v>39.725</v>
      </c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1">
        <f>SUM(DB17:DB56)</f>
        <v>45.136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</row>
    <row r="60" spans="1:161" s="5" customFormat="1" ht="27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47" t="s">
        <v>46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8" t="s">
        <v>59</v>
      </c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50"/>
      <c r="CC60" s="28">
        <v>2.268</v>
      </c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1">
        <v>3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47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8">
        <v>1.126</v>
      </c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1">
        <v>2.2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57" t="s">
        <v>48</v>
      </c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9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8">
        <v>1.421</v>
      </c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1">
        <v>2.2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49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8">
        <v>15.035</v>
      </c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1">
        <v>15.841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50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8">
        <v>9.569</v>
      </c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1">
        <v>17.233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68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8">
        <v>3.304</v>
      </c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1">
        <v>2.288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55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1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3"/>
      <c r="CC66" s="28">
        <v>7.496</v>
      </c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1">
        <v>14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 t="s">
        <v>17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51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3"/>
      <c r="CC67" s="28">
        <v>1.167</v>
      </c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1">
        <v>1.5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57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8">
        <v>11</v>
      </c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1">
        <v>19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</row>
    <row r="69" spans="1:161" s="5" customFormat="1" ht="12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5"/>
      <c r="V69" s="63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28">
        <f>SUM(CC60:CC68)</f>
        <v>52.38600000000001</v>
      </c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1">
        <f>SUM(DB61:DB68)+DB60</f>
        <v>77.262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</row>
    <row r="70" spans="1:161" s="5" customFormat="1" ht="12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5"/>
      <c r="V70" s="63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47" t="s">
        <v>58</v>
      </c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3" t="s">
        <v>60</v>
      </c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28">
        <v>1655.21</v>
      </c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1">
        <v>1850.22</v>
      </c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</row>
    <row r="71" spans="1:161" s="15" customFormat="1" ht="16.5" customHeight="1">
      <c r="A71" s="29" t="s">
        <v>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28">
        <f>CC70+CC69+CC59</f>
        <v>1747.321</v>
      </c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>
        <f>DB69+DB59+DB70</f>
        <v>1972.618</v>
      </c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</row>
  </sheetData>
  <sheetProtection/>
  <mergeCells count="254"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70"/>
    <mergeCell ref="V14:AP70"/>
    <mergeCell ref="ED70:FE70"/>
    <mergeCell ref="AQ70:BJ70"/>
    <mergeCell ref="BK70:CB70"/>
    <mergeCell ref="CC70:DA70"/>
    <mergeCell ref="DB70:EC70"/>
    <mergeCell ref="ED68:FE68"/>
    <mergeCell ref="AQ69:BJ69"/>
    <mergeCell ref="BK69:CB69"/>
    <mergeCell ref="CC69:DA69"/>
    <mergeCell ref="DB69:EC69"/>
    <mergeCell ref="ED69:FE69"/>
    <mergeCell ref="BK60:CB68"/>
    <mergeCell ref="AQ68:BJ68"/>
    <mergeCell ref="CC68:DA68"/>
    <mergeCell ref="DB68:EC68"/>
    <mergeCell ref="ED66:FE66"/>
    <mergeCell ref="AQ67:BJ67"/>
    <mergeCell ref="CC67:DA67"/>
    <mergeCell ref="DB67:EC67"/>
    <mergeCell ref="ED67:FE67"/>
    <mergeCell ref="AQ66:BJ66"/>
    <mergeCell ref="CC66:DA66"/>
    <mergeCell ref="DB66:EC66"/>
    <mergeCell ref="AQ65:BJ65"/>
    <mergeCell ref="CC65:DA65"/>
    <mergeCell ref="DB65:EC65"/>
    <mergeCell ref="ED65:FE65"/>
    <mergeCell ref="AQ48:BJ48"/>
    <mergeCell ref="CC48:DA48"/>
    <mergeCell ref="DB48:EC48"/>
    <mergeCell ref="AQ51:BJ51"/>
    <mergeCell ref="DB51:EC51"/>
    <mergeCell ref="AQ49:BJ49"/>
    <mergeCell ref="CC49:DA49"/>
    <mergeCell ref="DB49:EC49"/>
    <mergeCell ref="AQ50:BJ50"/>
    <mergeCell ref="CC50:DA50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47:FE47"/>
    <mergeCell ref="AQ59:BJ59"/>
    <mergeCell ref="CC59:DA59"/>
    <mergeCell ref="DB59:EC59"/>
    <mergeCell ref="ED59:FE59"/>
    <mergeCell ref="BK14:CB59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71:DA71"/>
    <mergeCell ref="DB71:EC71"/>
    <mergeCell ref="ED71:FE71"/>
    <mergeCell ref="A71:U71"/>
    <mergeCell ref="V71:AP71"/>
    <mergeCell ref="AQ71:BJ71"/>
    <mergeCell ref="BK71:CB71"/>
    <mergeCell ref="AQ14:BJ14"/>
    <mergeCell ref="CC51:DA51"/>
    <mergeCell ref="AQ57:BJ57"/>
    <mergeCell ref="CC57:DA57"/>
    <mergeCell ref="DC57:EC57"/>
    <mergeCell ref="AQ58:BJ58"/>
    <mergeCell ref="CD58:DA58"/>
    <mergeCell ref="DC58:EC5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2022-01-12T07:04:21Z</dcterms:modified>
  <cp:category/>
  <cp:version/>
  <cp:contentType/>
  <cp:contentStatus/>
</cp:coreProperties>
</file>