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февраль 2021" sheetId="1" r:id="rId1"/>
  </sheets>
  <definedNames>
    <definedName name="_xlnm.Print_Area" localSheetId="0">'факт февраль 2021'!$A$1:$FE$72</definedName>
  </definedNames>
  <calcPr fullCalcOnLoad="1"/>
</workbook>
</file>

<file path=xl/sharedStrings.xml><?xml version="1.0" encoding="utf-8"?>
<sst xmlns="http://schemas.openxmlformats.org/spreadsheetml/2006/main" count="82" uniqueCount="81">
  <si>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</si>
  <si>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</si>
  <si>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</si>
  <si>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</si>
  <si>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</si>
  <si>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</si>
  <si>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</si>
  <si>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</si>
  <si>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</si>
  <si>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</si>
  <si>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</si>
  <si>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</si>
  <si>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</si>
  <si>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</si>
  <si>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</si>
  <si>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</si>
  <si>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</si>
  <si>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</si>
  <si>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</si>
  <si>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</si>
  <si>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</si>
  <si>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</si>
  <si>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</si>
  <si>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</si>
  <si>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</si>
  <si>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</si>
  <si>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</si>
  <si>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</si>
  <si>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</si>
  <si>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</si>
  <si>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</si>
  <si>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</si>
  <si>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</si>
  <si>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</si>
  <si>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</si>
  <si>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</si>
  <si>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</si>
  <si>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</si>
  <si>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</si>
  <si>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</si>
  <si>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</si>
  <si>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</si>
  <si>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</si>
  <si>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</si>
  <si>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</si>
  <si>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</si>
  <si>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</si>
  <si>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</si>
  <si>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</si>
  <si>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</si>
  <si>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</si>
  <si>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</si>
  <si>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</si>
  <si>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</si>
  <si>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</si>
  <si>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</si>
  <si>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</si>
  <si>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</si>
  <si>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</si>
  <si>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</si>
  <si>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</si>
  <si>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</si>
  <si>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</si>
  <si>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</si>
  <si>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</si>
  <si>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</si>
  <si>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</si>
  <si>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</si>
  <si>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</si>
  <si>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</si>
  <si>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</si>
  <si>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</si>
  <si>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</si>
  <si>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</si>
  <si>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</si>
  <si>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</si>
  <si>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</si>
  <si>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</si>
  <si>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</si>
  <si>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И.</t>
  </si>
  <si>
    <t>(факт)  февраль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</si>
</sst>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2"/>
  <sheetViews>
    <sheetView tabSelected="1" zoomScaleSheetLayoutView="100" zoomScalePageLayoutView="0" workbookViewId="0" topLeftCell="A35">
      <selection activeCell="BR7" sqref="BR7:CI7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45" s="8" customFormat="1" ht="15.75">
      <c r="CH5" s="11" t="s">
        <v>15</v>
      </c>
      <c r="CI5" s="58" t="s">
        <v>67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9" t="s">
        <v>0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</row>
    <row r="7" spans="69:102" s="8" customFormat="1" ht="15" customHeight="1">
      <c r="BQ7" s="11" t="s">
        <v>5</v>
      </c>
      <c r="BR7" s="61" t="s">
        <v>80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2">
        <v>20</v>
      </c>
      <c r="CK7" s="62"/>
      <c r="CL7" s="62"/>
      <c r="CM7" s="62"/>
      <c r="CN7" s="53" t="s">
        <v>74</v>
      </c>
      <c r="CO7" s="53"/>
      <c r="CP7" s="53"/>
      <c r="CQ7" s="53"/>
      <c r="CR7" s="12" t="s">
        <v>3</v>
      </c>
      <c r="CV7" s="12"/>
      <c r="CW7" s="12"/>
      <c r="CX7" s="12"/>
    </row>
    <row r="8" spans="70:87" s="14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60" t="s">
        <v>70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37.5" customHeight="1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 t="s">
        <v>11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 t="s">
        <v>12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13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 t="s">
        <v>14</v>
      </c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" customFormat="1" ht="12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3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6">
        <v>5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>
        <v>6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>
        <v>7</v>
      </c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</row>
    <row r="14" spans="1:161" s="5" customFormat="1" ht="12.7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0" t="s">
        <v>17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21" t="s">
        <v>60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/>
      <c r="BK14" s="40" t="s">
        <v>45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24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  <c r="DB14" s="24">
        <f>CC14</f>
        <v>0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</row>
    <row r="15" spans="1:161" s="5" customFormat="1" ht="1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21" t="s">
        <v>62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24">
        <v>2.1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6"/>
      <c r="DB15" s="24">
        <v>3.29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</row>
    <row r="16" spans="1:161" s="5" customFormat="1" ht="1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21" t="s">
        <v>19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3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24">
        <v>0.7</v>
      </c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6"/>
      <c r="DB16" s="24">
        <f aca="true" t="shared" si="0" ref="DB16:DB43">CC16</f>
        <v>0.7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5" customFormat="1" ht="1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1" t="s">
        <v>20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24">
        <v>0.38</v>
      </c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6"/>
      <c r="DB17" s="24">
        <v>0.861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5" customFormat="1" ht="1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21" t="s">
        <v>21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24">
        <v>1.097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6"/>
      <c r="DB18" s="24">
        <f t="shared" si="0"/>
        <v>1.097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5" customFormat="1" ht="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21" t="s">
        <v>40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24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  <c r="DB19" s="24">
        <f t="shared" si="0"/>
        <v>0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</row>
    <row r="20" spans="1:161" s="5" customFormat="1" ht="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21" t="s">
        <v>22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24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  <c r="DB20" s="24">
        <f t="shared" si="0"/>
        <v>0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  <row r="21" spans="1:161" s="5" customFormat="1" ht="1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21" t="s">
        <v>41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24">
        <v>0.758</v>
      </c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  <c r="DB21" s="24">
        <v>1.012</v>
      </c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</row>
    <row r="22" spans="1:161" s="5" customFormat="1" ht="1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21" t="s">
        <v>42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3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24">
        <v>0.443</v>
      </c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6"/>
      <c r="DB22" s="24">
        <v>0.654</v>
      </c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1:161" s="5" customFormat="1" ht="1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1" t="s">
        <v>23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3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24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  <c r="DB23" s="24">
        <f t="shared" si="0"/>
        <v>0</v>
      </c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</row>
    <row r="24" spans="1:161" s="5" customFormat="1" ht="1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1" t="s">
        <v>24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3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24">
        <v>1.1</v>
      </c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6"/>
      <c r="DB24" s="24">
        <v>0.968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</row>
    <row r="25" spans="1:161" s="5" customFormat="1" ht="1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1" t="s">
        <v>25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3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24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6"/>
      <c r="DB25" s="24">
        <f t="shared" si="0"/>
        <v>0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1:161" s="5" customFormat="1" ht="1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1" t="s">
        <v>26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24">
        <v>0.414</v>
      </c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6"/>
      <c r="DB26" s="24">
        <v>0.45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</row>
    <row r="27" spans="1:161" s="5" customFormat="1" ht="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1" t="s">
        <v>27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24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6"/>
      <c r="DB27" s="24">
        <f t="shared" si="0"/>
        <v>0</v>
      </c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</row>
    <row r="28" spans="1:161" s="5" customFormat="1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1" t="s">
        <v>28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3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24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6"/>
      <c r="DB28" s="24">
        <f t="shared" si="0"/>
        <v>0</v>
      </c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s="5" customFormat="1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1" t="s">
        <v>29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3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24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6"/>
      <c r="DB29" s="24">
        <f t="shared" si="0"/>
        <v>0</v>
      </c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s="5" customFormat="1" ht="1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21" t="s">
        <v>30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3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24">
        <v>1.008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6"/>
      <c r="DB30" s="24">
        <v>2.5</v>
      </c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s="5" customFormat="1" ht="1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21" t="s">
        <v>31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3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24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  <c r="DB31" s="24">
        <f t="shared" si="0"/>
        <v>0</v>
      </c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s="5" customFormat="1" ht="1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21" t="s">
        <v>32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3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24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6"/>
      <c r="DB32" s="24">
        <f t="shared" si="0"/>
        <v>0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s="5" customFormat="1" ht="1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21" t="s">
        <v>33</v>
      </c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3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24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6"/>
      <c r="DB33" s="24">
        <f t="shared" si="0"/>
        <v>0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s="5" customFormat="1" ht="1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21" t="s">
        <v>73</v>
      </c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3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24">
        <v>0.052</v>
      </c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6"/>
      <c r="DB34" s="24">
        <f t="shared" si="0"/>
        <v>0.052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s="5" customFormat="1" ht="1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21" t="s">
        <v>34</v>
      </c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3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24">
        <v>0.645</v>
      </c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6"/>
      <c r="DB35" s="24">
        <v>1.143</v>
      </c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s="5" customFormat="1" ht="1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21" t="s">
        <v>35</v>
      </c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3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24">
        <v>2.996</v>
      </c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6"/>
      <c r="DB36" s="24">
        <v>3.405</v>
      </c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s="5" customFormat="1" ht="1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1" t="s">
        <v>36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3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24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6"/>
      <c r="DB37" s="24">
        <f t="shared" si="0"/>
        <v>0</v>
      </c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s="5" customFormat="1" ht="1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1" t="s">
        <v>38</v>
      </c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3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24">
        <v>0.411</v>
      </c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6"/>
      <c r="DB38" s="24">
        <v>0.3</v>
      </c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1:161" s="5" customFormat="1" ht="1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1" t="s">
        <v>37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3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24">
        <v>0.765</v>
      </c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6"/>
      <c r="DB39" s="24">
        <v>1.3</v>
      </c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161" s="5" customFormat="1" ht="1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1" t="s">
        <v>43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3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24">
        <v>0.758</v>
      </c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6"/>
      <c r="DB40" s="24">
        <v>1.5</v>
      </c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1:161" s="5" customFormat="1" ht="1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1" t="s">
        <v>44</v>
      </c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3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24">
        <v>0.855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6"/>
      <c r="DB41" s="24">
        <v>2.65</v>
      </c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s="5" customFormat="1" ht="1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1" t="s">
        <v>39</v>
      </c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3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24">
        <v>0.516</v>
      </c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6"/>
      <c r="DB42" s="24">
        <v>0.4</v>
      </c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5" customFormat="1" ht="1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21" t="s">
        <v>46</v>
      </c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3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24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6"/>
      <c r="DB43" s="24">
        <f t="shared" si="0"/>
        <v>0</v>
      </c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s="5" customFormat="1" ht="1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21" t="s">
        <v>47</v>
      </c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3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24">
        <v>0.042</v>
      </c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6"/>
      <c r="DB44" s="24">
        <v>0.36</v>
      </c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s="5" customFormat="1" ht="1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21" t="s">
        <v>48</v>
      </c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3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24">
        <v>1.594</v>
      </c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6"/>
      <c r="DB45" s="24">
        <v>1.9</v>
      </c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</row>
    <row r="46" spans="1:161" s="5" customFormat="1" ht="1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21" t="s">
        <v>72</v>
      </c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3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24">
        <v>0.375</v>
      </c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6"/>
      <c r="DB46" s="24">
        <v>1.8</v>
      </c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7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9"/>
    </row>
    <row r="47" spans="1:161" s="5" customFormat="1" ht="1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21" t="s">
        <v>49</v>
      </c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3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24">
        <v>1.099</v>
      </c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6"/>
      <c r="DB47" s="24">
        <v>2.8</v>
      </c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1:161" s="5" customFormat="1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37" t="s">
        <v>50</v>
      </c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5"/>
      <c r="CC48" s="24">
        <v>1.248</v>
      </c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6"/>
      <c r="DB48" s="24">
        <v>1.2</v>
      </c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</row>
    <row r="49" spans="1:161" s="5" customFormat="1" ht="12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21" t="s">
        <v>76</v>
      </c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3"/>
      <c r="BK49" s="43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5"/>
      <c r="CC49" s="24">
        <v>0.391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24">
        <v>0.3</v>
      </c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6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Q50" s="21" t="s">
        <v>78</v>
      </c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3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4">
        <v>0.53</v>
      </c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6"/>
      <c r="DB50" s="24">
        <v>0.8</v>
      </c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6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21" t="s">
        <v>79</v>
      </c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3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24">
        <v>0.591</v>
      </c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6"/>
      <c r="DB51" s="24">
        <v>2.107</v>
      </c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6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/>
      <c r="AQ52" s="21" t="s">
        <v>77</v>
      </c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3"/>
      <c r="BK52" s="43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20"/>
      <c r="CD52" s="25">
        <v>2.812</v>
      </c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6"/>
      <c r="DB52" s="24">
        <v>2.5</v>
      </c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6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21" t="s">
        <v>68</v>
      </c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3"/>
      <c r="BK53" s="43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5"/>
      <c r="CC53" s="24">
        <v>0.587</v>
      </c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6"/>
      <c r="DB53" s="24">
        <v>0.84</v>
      </c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6"/>
      <c r="ED53" s="27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9"/>
    </row>
    <row r="54" spans="1:161" s="5" customFormat="1" ht="1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21" t="s">
        <v>57</v>
      </c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3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24">
        <v>0.808</v>
      </c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6"/>
      <c r="DB54" s="24">
        <v>0.3</v>
      </c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6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21" t="s">
        <v>69</v>
      </c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3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24">
        <v>0.389</v>
      </c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6"/>
      <c r="DB55" s="24">
        <v>0.608</v>
      </c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6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21" t="s">
        <v>59</v>
      </c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3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24">
        <v>4.184</v>
      </c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6"/>
      <c r="DB56" s="24">
        <v>7.144</v>
      </c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6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21" t="s">
        <v>58</v>
      </c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3"/>
      <c r="BK57" s="43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5"/>
      <c r="CC57" s="24">
        <v>2.303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6"/>
      <c r="DB57" s="24">
        <v>1.354</v>
      </c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6"/>
      <c r="ED57" s="17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9"/>
    </row>
    <row r="58" spans="1:161" s="5" customFormat="1" ht="12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46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8"/>
      <c r="CC58" s="39">
        <f>SUM(CC14:CC55)</f>
        <v>22.652</v>
      </c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24">
        <f>SUM(DB14:DB57)</f>
        <v>46.294999999999995</v>
      </c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pans="1:161" s="5" customFormat="1" ht="27" customHeigh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7" t="s">
        <v>51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0" t="s">
        <v>65</v>
      </c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2"/>
      <c r="CC59" s="39">
        <v>2.823</v>
      </c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24">
        <v>2.6</v>
      </c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5" customFormat="1" ht="1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37" t="s">
        <v>52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43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39">
        <v>1.748</v>
      </c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24">
        <v>1.8</v>
      </c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1:161" s="5" customFormat="1" ht="1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49" t="s">
        <v>53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5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24">
        <f aca="true" t="shared" si="1" ref="DB61:DB68">CC61</f>
        <v>0</v>
      </c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1:161" s="5" customFormat="1" ht="12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7" t="s">
        <v>54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43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5"/>
      <c r="CC62" s="39">
        <v>13.33</v>
      </c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24">
        <v>17.106</v>
      </c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1:161" s="5" customFormat="1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7" t="s">
        <v>55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5"/>
      <c r="CC63" s="39">
        <v>9.32</v>
      </c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24">
        <v>14.801</v>
      </c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1:161" s="5" customFormat="1" ht="12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7" t="s">
        <v>56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24">
        <f t="shared" si="1"/>
        <v>0</v>
      </c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1:161" s="5" customFormat="1" ht="1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7" t="s">
        <v>57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3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5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24">
        <f t="shared" si="1"/>
        <v>0</v>
      </c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1:161" s="5" customFormat="1" ht="1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7" t="s">
        <v>75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43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5"/>
      <c r="CC66" s="39">
        <v>4.533</v>
      </c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24">
        <f t="shared" si="1"/>
        <v>4.533</v>
      </c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1:161" s="5" customFormat="1" ht="1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3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7" t="s">
        <v>61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43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5"/>
      <c r="CC67" s="39">
        <v>8.891</v>
      </c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24">
        <v>13.8</v>
      </c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1:161" s="5" customFormat="1" ht="1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33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  <c r="AQ68" s="37" t="s">
        <v>18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43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5"/>
      <c r="CC68" s="39">
        <v>1.976</v>
      </c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24">
        <f t="shared" si="1"/>
        <v>1.976</v>
      </c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1:161" s="5" customFormat="1" ht="12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5"/>
      <c r="V69" s="33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5"/>
      <c r="AQ69" s="37" t="s">
        <v>63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46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8"/>
      <c r="CC69" s="39">
        <v>10.408</v>
      </c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24">
        <v>7.001</v>
      </c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</row>
    <row r="70" spans="1:161" s="5" customFormat="1" ht="12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5"/>
      <c r="V70" s="33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9">
        <f>SUM(CC59:CC69)</f>
        <v>53.029</v>
      </c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24">
        <f>SUM(DB59:DB69)</f>
        <v>63.617</v>
      </c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</row>
    <row r="71" spans="1:161" s="5" customFormat="1" ht="12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5"/>
      <c r="V71" s="33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Q71" s="37" t="s">
        <v>64</v>
      </c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8" t="s">
        <v>66</v>
      </c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9">
        <v>1512.066</v>
      </c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24">
        <f>CC71</f>
        <v>1512.066</v>
      </c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</row>
    <row r="72" spans="1:161" s="15" customFormat="1" ht="16.5" customHeight="1">
      <c r="A72" s="36" t="s">
        <v>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39">
        <f>CC71+CC70+CC58</f>
        <v>1587.747</v>
      </c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>
        <f>DB70+DB58+DB71</f>
        <v>1621.978</v>
      </c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</row>
  </sheetData>
  <sheetProtection/>
  <mergeCells count="260">
    <mergeCell ref="DB46:EC46"/>
    <mergeCell ref="A13:U13"/>
    <mergeCell ref="CC72:DA72"/>
    <mergeCell ref="DB72:EC72"/>
    <mergeCell ref="ED72:FE72"/>
    <mergeCell ref="A72:U72"/>
    <mergeCell ref="V72:AP72"/>
    <mergeCell ref="AQ72:BJ72"/>
    <mergeCell ref="BK72:CB72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8:FE48"/>
    <mergeCell ref="AQ58:BJ58"/>
    <mergeCell ref="CC58:DA58"/>
    <mergeCell ref="DB58:EC58"/>
    <mergeCell ref="ED58:FE58"/>
    <mergeCell ref="BK14:CB58"/>
    <mergeCell ref="AQ48:BJ48"/>
    <mergeCell ref="CC48:DA48"/>
    <mergeCell ref="DB48:EC48"/>
    <mergeCell ref="ED45:FE45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63:FE63"/>
    <mergeCell ref="AQ64:BJ64"/>
    <mergeCell ref="CC64:DA64"/>
    <mergeCell ref="DB64:EC64"/>
    <mergeCell ref="ED64:FE64"/>
    <mergeCell ref="AQ63:BJ63"/>
    <mergeCell ref="CC63:DA63"/>
    <mergeCell ref="DB63:EC63"/>
    <mergeCell ref="ED65:FE65"/>
    <mergeCell ref="AQ65:BJ65"/>
    <mergeCell ref="CC65:DA65"/>
    <mergeCell ref="AQ49:BJ49"/>
    <mergeCell ref="CC49:DA49"/>
    <mergeCell ref="DB49:EC49"/>
    <mergeCell ref="AQ52:BJ52"/>
    <mergeCell ref="DB52:EC52"/>
    <mergeCell ref="CD52:DA52"/>
    <mergeCell ref="DB65:EC65"/>
    <mergeCell ref="DB68:EC68"/>
    <mergeCell ref="ED68:FE68"/>
    <mergeCell ref="AQ67:BJ67"/>
    <mergeCell ref="CC67:DA67"/>
    <mergeCell ref="DB67:EC67"/>
    <mergeCell ref="AQ66:BJ66"/>
    <mergeCell ref="CC66:DA66"/>
    <mergeCell ref="DB66:EC66"/>
    <mergeCell ref="ED66:FE66"/>
    <mergeCell ref="CC70:DA70"/>
    <mergeCell ref="DB70:EC70"/>
    <mergeCell ref="ED70:FE70"/>
    <mergeCell ref="BK59:CB69"/>
    <mergeCell ref="AQ69:BJ69"/>
    <mergeCell ref="CC69:DA69"/>
    <mergeCell ref="DB69:EC69"/>
    <mergeCell ref="ED67:FE67"/>
    <mergeCell ref="AQ68:BJ68"/>
    <mergeCell ref="CC68:DA68"/>
    <mergeCell ref="A14:U71"/>
    <mergeCell ref="V14:AP71"/>
    <mergeCell ref="ED71:FE71"/>
    <mergeCell ref="AQ71:BJ71"/>
    <mergeCell ref="BK71:CB71"/>
    <mergeCell ref="CC71:DA71"/>
    <mergeCell ref="DB71:EC71"/>
    <mergeCell ref="ED69:FE69"/>
    <mergeCell ref="AQ70:BJ70"/>
    <mergeCell ref="BK70:CB70"/>
    <mergeCell ref="AQ53:BJ53"/>
    <mergeCell ref="CC53:DA53"/>
    <mergeCell ref="ED53:FE53"/>
    <mergeCell ref="AQ55:BJ55"/>
    <mergeCell ref="DB53:EC53"/>
    <mergeCell ref="DB55:EC55"/>
    <mergeCell ref="CC55:DA55"/>
    <mergeCell ref="CC54:DA54"/>
    <mergeCell ref="DB54:EC54"/>
    <mergeCell ref="AQ54:BJ54"/>
    <mergeCell ref="AQ56:BJ56"/>
    <mergeCell ref="AQ57:BJ57"/>
    <mergeCell ref="DB56:EC56"/>
    <mergeCell ref="DB57:EC57"/>
    <mergeCell ref="CC56:DA56"/>
    <mergeCell ref="CC57:DA57"/>
    <mergeCell ref="AQ50:BJ50"/>
    <mergeCell ref="CC50:DA50"/>
    <mergeCell ref="DB50:EC50"/>
    <mergeCell ref="AQ51:BJ51"/>
    <mergeCell ref="CC51:DA51"/>
    <mergeCell ref="DB51:EC5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2021-03-09T10:16:28Z</dcterms:modified>
  <cp:category/>
  <cp:version/>
  <cp:contentType/>
  <cp:contentStatus/>
</cp:coreProperties>
</file>