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сентябрь 2021" sheetId="1" r:id="rId1"/>
  </sheets>
  <definedNames>
    <definedName name="_xlnm.Print_Area" localSheetId="0">'факт сентябрь 2021'!$A$1:$FE$69</definedName>
  </definedNames>
  <calcPr fullCalcOnLoad="1" refMode="R1C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<sst xmlns="http://schemas.openxmlformats.org/spreadsheetml/2006/main" count="79" uniqueCount="79">
  <si>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</si>
  <si>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</si>
  <si>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</si>
  <si>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</si>
  <si>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</si>
  <si>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</si>
  <si>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</si>
  <si>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</si>
  <si>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</si>
  <si>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</si>
  <si>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</si>
  <si>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</si>
  <si>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</si>
  <si>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</si>
  <si>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</si>
  <si>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</si>
  <si>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</si>
  <si>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</si>
  <si>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</si>
  <si>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</si>
  <si>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</si>
  <si>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</si>
  <si>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</si>
  <si>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</si>
  <si>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</si>
  <si>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</si>
  <si>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</si>
  <si>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</si>
  <si>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</si>
  <si>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</si>
  <si>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</si>
  <si>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</si>
  <si>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</si>
  <si>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</si>
  <si>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</si>
  <si>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</si>
  <si>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</si>
  <si>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</si>
  <si>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</si>
  <si>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</si>
  <si>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</si>
  <si>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</si>
  <si>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</si>
  <si>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</si>
  <si>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</si>
  <si>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</si>
  <si>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</si>
  <si>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</si>
  <si>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</si>
  <si>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</si>
  <si>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</si>
  <si>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</si>
  <si>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</si>
  <si>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</si>
  <si>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</si>
  <si>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</si>
  <si>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</si>
  <si>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</si>
  <si>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</si>
  <si>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</si>
  <si>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</si>
  <si>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</si>
  <si>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</si>
  <si>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</si>
  <si>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</si>
  <si>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</si>
  <si>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</si>
  <si>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</si>
  <si>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</si>
  <si>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</si>
  <si>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</si>
  <si>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</si>
  <si>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</si>
  <si>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</si>
  <si>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ИП Бондаренко Н.</t>
  </si>
  <si>
    <t>ИП Бондаренко О.</t>
  </si>
  <si>
    <t>7 группа</t>
  </si>
  <si>
    <t>ИП Бордюгов Р.А.</t>
  </si>
  <si>
    <t>сентябпь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</si>
</sst>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F46">
      <selection activeCell="DB67" sqref="DB67:EC67"/>
    </sheetView>
  </sheetViews>
  <sheetFormatPr defaultColWidth="0.875" defaultRowHeight="12.75"/>
  <cols>
    <col min="1" max="61" width="0.875" style="1" customWidth="1"/>
    <col min="62" max="62" width="0.12890625" style="1" customWidth="1"/>
    <col min="63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66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</row>
    <row r="5" spans="86:145" s="8" customFormat="1" ht="15.75">
      <c r="CH5" s="11" t="s">
        <v>15</v>
      </c>
      <c r="CI5" s="36" t="s">
        <v>62</v>
      </c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7" t="s">
        <v>0</v>
      </c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</row>
    <row r="7" spans="69:102" s="8" customFormat="1" ht="15" customHeight="1">
      <c r="BQ7" s="11" t="s">
        <v>5</v>
      </c>
      <c r="BR7" s="39" t="s">
        <v>78</v>
      </c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40">
        <v>20</v>
      </c>
      <c r="CK7" s="40"/>
      <c r="CL7" s="40"/>
      <c r="CM7" s="40"/>
      <c r="CN7" s="41" t="s">
        <v>69</v>
      </c>
      <c r="CO7" s="41"/>
      <c r="CP7" s="41"/>
      <c r="CQ7" s="41"/>
      <c r="CR7" s="12" t="s">
        <v>3</v>
      </c>
      <c r="CV7" s="12"/>
      <c r="CW7" s="12"/>
      <c r="CX7" s="12"/>
    </row>
    <row r="8" spans="70:87" s="14" customFormat="1" ht="11.25">
      <c r="BR8" s="42" t="s">
        <v>2</v>
      </c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spans="1:18" ht="15">
      <c r="A9" s="38" t="s">
        <v>65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s="13" customFormat="1" ht="11.25">
      <c r="A10" s="33" t="s">
        <v>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="13" customFormat="1" ht="11.25"/>
    <row r="12" spans="1:161" s="16" customFormat="1" ht="49.5" customHeight="1">
      <c r="A12" s="34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 t="s">
        <v>9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 t="s">
        <v>10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 t="s">
        <v>11</v>
      </c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 t="s">
        <v>12</v>
      </c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 t="s">
        <v>13</v>
      </c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 t="s">
        <v>14</v>
      </c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1" s="5" customFormat="1" ht="12">
      <c r="A13" s="24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>
        <v>2</v>
      </c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>
        <v>3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43">
        <v>4</v>
      </c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26">
        <v>5</v>
      </c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>
        <v>6</v>
      </c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>
        <v>7</v>
      </c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s="5" customFormat="1" ht="12.75" customHeight="1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0" t="s">
        <v>17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2"/>
      <c r="AQ14" s="30" t="s">
        <v>55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2"/>
      <c r="BK14" s="48" t="s">
        <v>76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21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B14" s="21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</row>
    <row r="15" spans="1:161" s="5" customFormat="1" ht="12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30" t="s">
        <v>57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2"/>
      <c r="BK15" s="51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3"/>
      <c r="CC15" s="21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  <c r="DB15" s="21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</row>
    <row r="16" spans="1:161" s="5" customFormat="1" ht="12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0" t="s">
        <v>19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2"/>
      <c r="BK16" s="51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21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  <c r="DB16" s="21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1:161" s="5" customFormat="1" ht="1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5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30" t="s">
        <v>20</v>
      </c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2"/>
      <c r="BK17" s="51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3"/>
      <c r="CC17" s="21">
        <v>0.075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  <c r="DB17" s="21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</row>
    <row r="18" spans="1:161" s="5" customFormat="1" ht="1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30" t="s">
        <v>21</v>
      </c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2"/>
      <c r="BK18" s="51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3"/>
      <c r="CC18" s="21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  <c r="DB18" s="21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</row>
    <row r="19" spans="1:161" s="5" customFormat="1" ht="1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5"/>
      <c r="AQ19" s="30" t="s">
        <v>22</v>
      </c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2"/>
      <c r="BK19" s="51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3"/>
      <c r="CC19" s="21">
        <v>0.412</v>
      </c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  <c r="DB19" s="21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</row>
    <row r="20" spans="1:161" s="5" customFormat="1" ht="1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5"/>
      <c r="AQ20" s="30" t="s">
        <v>38</v>
      </c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51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3"/>
      <c r="CC20" s="21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  <c r="DB20" s="21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</row>
    <row r="21" spans="1:161" s="5" customFormat="1" ht="1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30" t="s">
        <v>39</v>
      </c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2"/>
      <c r="BK21" s="51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21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  <c r="DB21" s="21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</row>
    <row r="22" spans="1:161" s="5" customFormat="1" ht="1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6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5"/>
      <c r="AQ22" s="30" t="s">
        <v>23</v>
      </c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2"/>
      <c r="BK22" s="51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3"/>
      <c r="CC22" s="21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  <c r="DB22" s="21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</row>
    <row r="23" spans="1:161" s="5" customFormat="1" ht="1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30" t="s">
        <v>24</v>
      </c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2"/>
      <c r="BK23" s="51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3"/>
      <c r="CC23" s="21">
        <v>0.229</v>
      </c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  <c r="DB23" s="21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</row>
    <row r="24" spans="1:161" s="5" customFormat="1" ht="1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6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5"/>
      <c r="AQ24" s="30" t="s">
        <v>74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2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3"/>
      <c r="CC24" s="21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  <c r="DB24" s="21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</row>
    <row r="25" spans="1:161" s="5" customFormat="1" ht="1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5"/>
      <c r="AQ25" s="30" t="s">
        <v>25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2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3"/>
      <c r="CC25" s="21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B25" s="21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</row>
    <row r="26" spans="1:161" s="5" customFormat="1" ht="12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5"/>
      <c r="V26" s="63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30" t="s">
        <v>26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2"/>
      <c r="BK26" s="51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3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  <c r="DB26" s="21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</row>
    <row r="27" spans="1:161" s="5" customFormat="1" ht="12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5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5"/>
      <c r="AQ27" s="30" t="s">
        <v>27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2"/>
      <c r="BK27" s="51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3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  <c r="DB27" s="21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</row>
    <row r="28" spans="1:161" s="5" customFormat="1" ht="12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  <c r="AQ28" s="30" t="s">
        <v>28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2"/>
      <c r="BK28" s="51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3"/>
      <c r="CC28" s="21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  <c r="DB28" s="21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</row>
    <row r="29" spans="1:161" s="5" customFormat="1" ht="12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5"/>
      <c r="AQ29" s="30" t="s">
        <v>29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2"/>
      <c r="BK29" s="51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3"/>
      <c r="CC29" s="21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  <c r="DB29" s="21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</row>
    <row r="30" spans="1:161" s="5" customFormat="1" ht="12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30" t="s">
        <v>30</v>
      </c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2"/>
      <c r="BK30" s="51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3"/>
      <c r="CC30" s="21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  <c r="DB30" s="21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</row>
    <row r="31" spans="1:161" s="5" customFormat="1" ht="12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30" t="s">
        <v>31</v>
      </c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2"/>
      <c r="BK31" s="51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3"/>
      <c r="CC31" s="21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B31" s="21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5" customFormat="1" ht="12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5"/>
      <c r="V32" s="63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30" t="s">
        <v>32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  <c r="BK32" s="51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3"/>
      <c r="CC32" s="21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B32" s="21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</row>
    <row r="33" spans="1:161" s="5" customFormat="1" ht="12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30" t="s">
        <v>68</v>
      </c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2"/>
      <c r="BK33" s="5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3"/>
      <c r="CC33" s="21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B33" s="21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</row>
    <row r="34" spans="1:161" s="5" customFormat="1" ht="1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5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30" t="s">
        <v>33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2"/>
      <c r="BK34" s="51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3"/>
      <c r="CC34" s="21">
        <v>0.052</v>
      </c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B34" s="21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</row>
    <row r="35" spans="1:161" s="5" customFormat="1" ht="12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63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5"/>
      <c r="AQ35" s="30" t="s">
        <v>34</v>
      </c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2"/>
      <c r="BK35" s="51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3"/>
      <c r="CC35" s="21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  <c r="DB35" s="21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5" customFormat="1" ht="12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63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30" t="s">
        <v>35</v>
      </c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2"/>
      <c r="BK36" s="51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3"/>
      <c r="CC36" s="21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  <c r="DB36" s="21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</row>
    <row r="37" spans="1:161" s="5" customFormat="1" ht="12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63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5"/>
      <c r="AQ37" s="30" t="s">
        <v>37</v>
      </c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2"/>
      <c r="BK37" s="51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3"/>
      <c r="CC37" s="21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  <c r="DB37" s="21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</row>
    <row r="38" spans="1:161" s="5" customFormat="1" ht="12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63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5"/>
      <c r="AQ38" s="30" t="s">
        <v>36</v>
      </c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2"/>
      <c r="BK38" s="51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3"/>
      <c r="CC38" s="21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  <c r="DB38" s="21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5" customFormat="1" ht="1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63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5"/>
      <c r="AQ39" s="30" t="s">
        <v>40</v>
      </c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2"/>
      <c r="BK39" s="51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3"/>
      <c r="CC39" s="21">
        <v>0.028</v>
      </c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  <c r="DB39" s="21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</row>
    <row r="40" spans="1:161" s="5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63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5"/>
      <c r="AQ40" s="30" t="s">
        <v>41</v>
      </c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2"/>
      <c r="BK40" s="51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3"/>
      <c r="CC40" s="21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  <c r="DB40" s="21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</row>
    <row r="41" spans="1:161" s="5" customFormat="1" ht="1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5"/>
      <c r="AQ41" s="30" t="s">
        <v>77</v>
      </c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2"/>
      <c r="BK41" s="51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3"/>
      <c r="CC41" s="21">
        <v>0.004</v>
      </c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  <c r="DB41" s="21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</row>
    <row r="42" spans="1:161" s="5" customFormat="1" ht="1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  <c r="AQ42" s="30" t="s">
        <v>42</v>
      </c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2"/>
      <c r="BK42" s="51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3"/>
      <c r="CC42" s="21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  <c r="DB42" s="21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</row>
    <row r="43" spans="1:161" s="5" customFormat="1" ht="12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30" t="s">
        <v>43</v>
      </c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2"/>
      <c r="BK43" s="51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3"/>
      <c r="CC43" s="21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  <c r="DB43" s="21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3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</row>
    <row r="44" spans="1:161" s="5" customFormat="1" ht="1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30" t="s">
        <v>44</v>
      </c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2"/>
      <c r="BK44" s="51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3"/>
      <c r="CC44" s="21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  <c r="DB44" s="21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3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5" customFormat="1" ht="12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30" t="s">
        <v>67</v>
      </c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2"/>
      <c r="BK45" s="51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3"/>
      <c r="CC45" s="21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  <c r="DB45" s="21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  <c r="ED45" s="44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6"/>
    </row>
    <row r="46" spans="1:161" s="5" customFormat="1" ht="1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5"/>
      <c r="AQ46" s="30" t="s">
        <v>45</v>
      </c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2"/>
      <c r="BK46" s="51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3"/>
      <c r="CC46" s="21">
        <v>0.106</v>
      </c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  <c r="DB46" s="21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3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</row>
    <row r="47" spans="1:161" s="5" customFormat="1" ht="12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5"/>
      <c r="AQ47" s="47" t="s">
        <v>46</v>
      </c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51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3"/>
      <c r="CC47" s="21">
        <v>0.079</v>
      </c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  <c r="DB47" s="21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</row>
    <row r="48" spans="1:161" s="5" customFormat="1" ht="12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5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5"/>
      <c r="AQ48" s="30" t="s">
        <v>71</v>
      </c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2"/>
      <c r="BK48" s="51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3"/>
      <c r="CC48" s="21">
        <v>0.041</v>
      </c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  <c r="DB48" s="21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5"/>
      <c r="AQ49" s="30" t="s">
        <v>73</v>
      </c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2"/>
      <c r="BK49" s="51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3"/>
      <c r="CC49" s="21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  <c r="DB49" s="21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3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5"/>
      <c r="AQ50" s="30" t="s">
        <v>75</v>
      </c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2"/>
      <c r="BK50" s="51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3"/>
      <c r="CC50" s="21">
        <v>0.533</v>
      </c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B50" s="21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5"/>
      <c r="V51" s="63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30" t="s">
        <v>72</v>
      </c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2"/>
      <c r="BK51" s="51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3"/>
      <c r="CC51" s="20"/>
      <c r="CD51" s="22">
        <v>0.81</v>
      </c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  <c r="DB51" s="21">
        <v>0.615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30" t="s">
        <v>63</v>
      </c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2"/>
      <c r="BK52" s="51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3"/>
      <c r="CC52" s="21">
        <v>0.073</v>
      </c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B52" s="21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44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6"/>
    </row>
    <row r="53" spans="1:161" s="5" customFormat="1" ht="12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3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30" t="s">
        <v>52</v>
      </c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2"/>
      <c r="BK53" s="51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3"/>
      <c r="CC53" s="21">
        <v>0.143</v>
      </c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1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3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30" t="s">
        <v>64</v>
      </c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2"/>
      <c r="BK54" s="51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3"/>
      <c r="CC54" s="21">
        <v>0.152</v>
      </c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1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3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30" t="s">
        <v>54</v>
      </c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2"/>
      <c r="BK55" s="51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3"/>
      <c r="CC55" s="21">
        <v>0.603</v>
      </c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B55" s="21">
        <v>0.047</v>
      </c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3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30" t="s">
        <v>53</v>
      </c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2"/>
      <c r="BK56" s="51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3"/>
      <c r="CC56" s="21">
        <v>0.071</v>
      </c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B56" s="21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3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54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6"/>
      <c r="CC57" s="25">
        <f>SUM(CC17:CC56)</f>
        <v>2.6010000000000004</v>
      </c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1">
        <f>SUM(DB17:DB56)</f>
        <v>0.662</v>
      </c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</row>
    <row r="58" spans="1:161" s="5" customFormat="1" ht="27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3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47" t="s">
        <v>47</v>
      </c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8" t="s">
        <v>60</v>
      </c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50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1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</row>
    <row r="59" spans="1:161" s="5" customForma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5"/>
      <c r="AQ59" s="47" t="s">
        <v>48</v>
      </c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51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3"/>
      <c r="CC59" s="25">
        <v>0.212</v>
      </c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1">
        <v>0</v>
      </c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</row>
    <row r="60" spans="1:161" s="5" customFormat="1" ht="1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3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5"/>
      <c r="AQ60" s="57" t="s">
        <v>49</v>
      </c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51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3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1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</row>
    <row r="61" spans="1:161" s="5" customFormat="1" ht="12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3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47" t="s">
        <v>50</v>
      </c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51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3"/>
      <c r="CC61" s="25">
        <v>0.715</v>
      </c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1">
        <v>0</v>
      </c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</row>
    <row r="62" spans="1:161" s="5" customFormat="1" ht="1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47" t="s">
        <v>51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51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3"/>
      <c r="CC62" s="25">
        <v>0.267</v>
      </c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1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3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</row>
    <row r="63" spans="1:161" s="5" customFormat="1" ht="12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3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5"/>
      <c r="AQ63" s="47" t="s">
        <v>70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51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3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1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</row>
    <row r="64" spans="1:161" s="5" customFormat="1" ht="12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5"/>
      <c r="V64" s="63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5"/>
      <c r="AQ64" s="47" t="s">
        <v>56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51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3"/>
      <c r="CC64" s="25">
        <v>1.504</v>
      </c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1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</row>
    <row r="65" spans="1:161" s="5" customFormat="1" ht="12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63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5"/>
      <c r="AQ65" s="47" t="s">
        <v>18</v>
      </c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51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3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1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</row>
    <row r="66" spans="1:161" s="5" customFormat="1" ht="1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5"/>
      <c r="V66" s="63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5"/>
      <c r="AQ66" s="47" t="s">
        <v>58</v>
      </c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54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6"/>
      <c r="CC66" s="25">
        <v>21.336</v>
      </c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1">
        <v>10.091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</row>
    <row r="67" spans="1:161" s="5" customFormat="1" ht="12">
      <c r="A67" s="6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5"/>
      <c r="V67" s="63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25">
        <f>SUM(CC64:CC66)</f>
        <v>22.84</v>
      </c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1">
        <f>SUM(DB59:DB66)+DB58</f>
        <v>10.091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</row>
    <row r="68" spans="1:161" s="5" customFormat="1" ht="12">
      <c r="A68" s="63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5"/>
      <c r="V68" s="63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/>
      <c r="AQ68" s="47" t="s">
        <v>59</v>
      </c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3" t="s">
        <v>61</v>
      </c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25">
        <v>362.862</v>
      </c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1">
        <v>97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</row>
    <row r="69" spans="1:161" s="15" customFormat="1" ht="16.5" customHeight="1">
      <c r="A69" s="26" t="s">
        <v>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5">
        <f>CC68+CC67+CC57</f>
        <v>388.303</v>
      </c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>
        <f>DB67+DB57+DB68</f>
        <v>107.753</v>
      </c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</row>
  </sheetData>
  <sheetProtection/>
  <mergeCells count="248"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A14:U68"/>
    <mergeCell ref="V14:AP68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CC67:DA67"/>
    <mergeCell ref="DB67:EC67"/>
    <mergeCell ref="ED67:FE67"/>
    <mergeCell ref="BK58:CB66"/>
    <mergeCell ref="AQ66:BJ66"/>
    <mergeCell ref="CC66:DA66"/>
    <mergeCell ref="DB66:EC66"/>
    <mergeCell ref="ED64:FE64"/>
    <mergeCell ref="AQ65:BJ65"/>
    <mergeCell ref="CC65:DA65"/>
    <mergeCell ref="DB65:EC65"/>
    <mergeCell ref="ED65:FE65"/>
    <mergeCell ref="AQ64:BJ64"/>
    <mergeCell ref="CC64:DA64"/>
    <mergeCell ref="DB64:EC64"/>
    <mergeCell ref="AQ63:BJ63"/>
    <mergeCell ref="CC63:DA63"/>
    <mergeCell ref="DB63:EC63"/>
    <mergeCell ref="ED63:FE63"/>
    <mergeCell ref="AQ48:BJ48"/>
    <mergeCell ref="CC48:DA48"/>
    <mergeCell ref="DB48:EC48"/>
    <mergeCell ref="AQ51:BJ51"/>
    <mergeCell ref="DB51:EC51"/>
    <mergeCell ref="CD51:DA51"/>
    <mergeCell ref="AQ49:BJ49"/>
    <mergeCell ref="CC49:DA49"/>
    <mergeCell ref="DB49:EC49"/>
    <mergeCell ref="AQ50:BJ50"/>
    <mergeCell ref="ED62:FE62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47:FE47"/>
    <mergeCell ref="AQ57:BJ57"/>
    <mergeCell ref="CC57:DA57"/>
    <mergeCell ref="DB57:EC57"/>
    <mergeCell ref="ED57:FE57"/>
    <mergeCell ref="BK14:CB57"/>
    <mergeCell ref="AQ47:BJ47"/>
    <mergeCell ref="CC47:DA47"/>
    <mergeCell ref="DB47:EC47"/>
    <mergeCell ref="ED44:FE44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DB45:EC45"/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2021-10-11T09:11:59Z</dcterms:modified>
  <cp:category/>
  <cp:version/>
  <cp:contentType/>
  <cp:contentStatus/>
</cp:coreProperties>
</file>