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8" sheetId="1" r:id="rId1"/>
  </sheets>
  <definedNames>
    <definedName name="_xlnm.Print_Area" localSheetId="0">'08'!$A$1:$FE$73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<sst xmlns="http://schemas.openxmlformats.org/spreadsheetml/2006/main" count="80" uniqueCount="80">
  <si>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</si>
  <si>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</si>
  <si>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</si>
  <si>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</si>
  <si>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</si>
  <si>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</si>
  <si>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</si>
  <si>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</si>
  <si>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</si>
  <si>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</si>
  <si>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</si>
  <si>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</si>
  <si>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</si>
  <si>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</si>
  <si>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</si>
  <si>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</si>
  <si>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</si>
  <si>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</si>
  <si>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</si>
  <si>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</si>
  <si>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</si>
  <si>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</si>
  <si>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</si>
  <si>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</si>
  <si>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</si>
  <si>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</si>
  <si>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</si>
  <si>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</si>
  <si>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</si>
  <si>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</si>
  <si>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</si>
  <si>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</si>
  <si>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</si>
  <si>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</si>
  <si>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</si>
  <si>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</si>
  <si>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</si>
  <si>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</si>
  <si>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</si>
  <si>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</si>
  <si>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</si>
  <si>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</si>
  <si>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</si>
  <si>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</si>
  <si>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</si>
  <si>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</si>
  <si>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</si>
  <si>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</si>
  <si>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</si>
  <si>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</si>
  <si>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</si>
  <si>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</si>
  <si>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</si>
  <si>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</si>
  <si>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</si>
  <si>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</si>
  <si>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</si>
  <si>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</si>
  <si>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</si>
  <si>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</si>
  <si>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</si>
  <si>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</si>
  <si>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</si>
  <si>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</si>
  <si>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</si>
  <si>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</si>
  <si>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</si>
  <si>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</si>
  <si>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</si>
  <si>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</si>
  <si>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</si>
  <si>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</si>
  <si>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</si>
  <si>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</si>
  <si>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</si>
  <si>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</si>
  <si>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</si>
  <si>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ИП Третьяков В.В.</t>
  </si>
  <si>
    <t>23</t>
  </si>
  <si>
    <t>август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</si>
</sst>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24" borderId="10" xfId="0" applyNumberFormat="1" applyFont="1" applyFill="1" applyBorder="1" applyAlignment="1">
      <alignment horizontal="center" vertical="center"/>
    </xf>
    <xf numFmtId="0" fontId="22" fillId="24" borderId="11" xfId="0" applyNumberFormat="1" applyFont="1" applyFill="1" applyBorder="1" applyAlignment="1">
      <alignment horizontal="center" vertical="center"/>
    </xf>
    <xf numFmtId="184" fontId="22" fillId="24" borderId="10" xfId="0" applyNumberFormat="1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left" vertical="justify" wrapText="1"/>
    </xf>
    <xf numFmtId="0" fontId="22" fillId="24" borderId="12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left" vertical="justify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25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/>
    </xf>
    <xf numFmtId="0" fontId="22" fillId="24" borderId="0" xfId="0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top"/>
    </xf>
    <xf numFmtId="0" fontId="22" fillId="24" borderId="0" xfId="0" applyFont="1" applyFill="1" applyAlignment="1">
      <alignment horizontal="left" vertical="center"/>
    </xf>
    <xf numFmtId="0" fontId="22" fillId="24" borderId="13" xfId="0" applyNumberFormat="1" applyFont="1" applyFill="1" applyBorder="1" applyAlignment="1">
      <alignment horizontal="center" vertical="center"/>
    </xf>
    <xf numFmtId="0" fontId="22" fillId="24" borderId="11" xfId="0" applyNumberFormat="1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184" fontId="22" fillId="24" borderId="10" xfId="0" applyNumberFormat="1" applyFont="1" applyFill="1" applyBorder="1" applyAlignment="1">
      <alignment horizontal="center" vertical="center"/>
    </xf>
    <xf numFmtId="184" fontId="22" fillId="24" borderId="13" xfId="0" applyNumberFormat="1" applyFont="1" applyFill="1" applyBorder="1" applyAlignment="1">
      <alignment horizontal="center" vertical="center"/>
    </xf>
    <xf numFmtId="184" fontId="22" fillId="24" borderId="11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justify" wrapText="1"/>
    </xf>
    <xf numFmtId="49" fontId="22" fillId="24" borderId="13" xfId="0" applyNumberFormat="1" applyFont="1" applyFill="1" applyBorder="1" applyAlignment="1">
      <alignment horizontal="center" vertical="justify" wrapText="1"/>
    </xf>
    <xf numFmtId="49" fontId="22" fillId="24" borderId="11" xfId="0" applyNumberFormat="1" applyFont="1" applyFill="1" applyBorder="1" applyAlignment="1">
      <alignment horizontal="center" vertical="justify" wrapText="1"/>
    </xf>
    <xf numFmtId="0" fontId="22" fillId="24" borderId="12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left" vertical="justify" wrapText="1"/>
    </xf>
    <xf numFmtId="49" fontId="22" fillId="24" borderId="13" xfId="0" applyNumberFormat="1" applyFont="1" applyFill="1" applyBorder="1" applyAlignment="1">
      <alignment horizontal="left" vertical="justify" wrapText="1"/>
    </xf>
    <xf numFmtId="49" fontId="22" fillId="24" borderId="11" xfId="0" applyNumberFormat="1" applyFont="1" applyFill="1" applyBorder="1" applyAlignment="1">
      <alignment horizontal="left" vertical="justify" wrapText="1"/>
    </xf>
    <xf numFmtId="49" fontId="24" fillId="24" borderId="12" xfId="0" applyNumberFormat="1" applyFont="1" applyFill="1" applyBorder="1" applyAlignment="1">
      <alignment horizontal="left" vertical="justify" wrapText="1"/>
    </xf>
    <xf numFmtId="184" fontId="22" fillId="24" borderId="12" xfId="0" applyNumberFormat="1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left" vertical="justify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/>
    </xf>
    <xf numFmtId="49" fontId="22" fillId="24" borderId="14" xfId="0" applyNumberFormat="1" applyFont="1" applyFill="1" applyBorder="1" applyAlignment="1">
      <alignment horizontal="center" vertical="center"/>
    </xf>
    <xf numFmtId="49" fontId="22" fillId="24" borderId="15" xfId="0" applyNumberFormat="1" applyFont="1" applyFill="1" applyBorder="1" applyAlignment="1">
      <alignment horizontal="center" vertical="center"/>
    </xf>
    <xf numFmtId="49" fontId="22" fillId="24" borderId="16" xfId="0" applyNumberFormat="1" applyFont="1" applyFill="1" applyBorder="1" applyAlignment="1">
      <alignment horizontal="center" vertical="center"/>
    </xf>
    <xf numFmtId="49" fontId="22" fillId="24" borderId="17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/>
    </xf>
    <xf numFmtId="49" fontId="22" fillId="24" borderId="18" xfId="0" applyNumberFormat="1" applyFont="1" applyFill="1" applyBorder="1" applyAlignment="1">
      <alignment horizontal="center" vertical="center"/>
    </xf>
    <xf numFmtId="49" fontId="22" fillId="24" borderId="19" xfId="0" applyNumberFormat="1" applyFont="1" applyFill="1" applyBorder="1" applyAlignment="1">
      <alignment horizontal="center" vertical="center"/>
    </xf>
    <xf numFmtId="49" fontId="22" fillId="24" borderId="20" xfId="0" applyNumberFormat="1" applyFont="1" applyFill="1" applyBorder="1" applyAlignment="1">
      <alignment horizontal="center" vertical="center"/>
    </xf>
    <xf numFmtId="49" fontId="22" fillId="24" borderId="21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vertical="justify" wrapText="1"/>
    </xf>
    <xf numFmtId="49" fontId="22" fillId="24" borderId="13" xfId="0" applyNumberFormat="1" applyFont="1" applyFill="1" applyBorder="1" applyAlignment="1">
      <alignment vertical="justify" wrapText="1"/>
    </xf>
    <xf numFmtId="49" fontId="22" fillId="24" borderId="11" xfId="0" applyNumberFormat="1" applyFont="1" applyFill="1" applyBorder="1" applyAlignment="1">
      <alignment vertical="justify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49" fontId="25" fillId="24" borderId="20" xfId="0" applyNumberFormat="1" applyFont="1" applyFill="1" applyBorder="1" applyAlignment="1">
      <alignment horizontal="left"/>
    </xf>
    <xf numFmtId="0" fontId="24" fillId="24" borderId="15" xfId="0" applyFont="1" applyFill="1" applyBorder="1" applyAlignment="1">
      <alignment horizontal="center" vertical="top"/>
    </xf>
    <xf numFmtId="49" fontId="22" fillId="24" borderId="12" xfId="0" applyNumberFormat="1" applyFont="1" applyFill="1" applyBorder="1" applyAlignment="1">
      <alignment horizontal="center" vertical="justify" wrapText="1"/>
    </xf>
    <xf numFmtId="0" fontId="25" fillId="24" borderId="0" xfId="0" applyFont="1" applyFill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vertical="top"/>
    </xf>
    <xf numFmtId="49" fontId="20" fillId="24" borderId="20" xfId="0" applyNumberFormat="1" applyFont="1" applyFill="1" applyBorder="1" applyAlignment="1">
      <alignment horizontal="center"/>
    </xf>
    <xf numFmtId="49" fontId="25" fillId="24" borderId="20" xfId="0" applyNumberFormat="1" applyFont="1" applyFill="1" applyBorder="1" applyAlignment="1">
      <alignment horizontal="center"/>
    </xf>
    <xf numFmtId="0" fontId="25" fillId="24" borderId="0" xfId="0" applyFont="1" applyFill="1" applyAlignment="1">
      <alignment horizontal="right"/>
    </xf>
    <xf numFmtId="0" fontId="22" fillId="24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A47">
      <selection activeCell="ED59" sqref="ED59:FE59"/>
    </sheetView>
  </sheetViews>
  <sheetFormatPr defaultColWidth="0.875" defaultRowHeight="12.75"/>
  <cols>
    <col min="1" max="61" width="0.875" style="8" customWidth="1"/>
    <col min="62" max="62" width="0.12890625" style="8" customWidth="1"/>
    <col min="63" max="96" width="0.875" style="8" customWidth="1"/>
    <col min="97" max="97" width="4.875" style="8" bestFit="1" customWidth="1"/>
    <col min="98" max="104" width="0.875" style="8" customWidth="1"/>
    <col min="105" max="105" width="4.75390625" style="8" customWidth="1"/>
    <col min="106" max="106" width="4.875" style="8" hidden="1" customWidth="1"/>
    <col min="107" max="107" width="4.00390625" style="8" customWidth="1"/>
    <col min="108" max="16384" width="0.875" style="8" customWidth="1"/>
  </cols>
  <sheetData>
    <row r="1" spans="1:161" ht="15">
      <c r="A1" s="7"/>
      <c r="B1" s="7"/>
      <c r="C1" s="7" t="s">
        <v>33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1" s="12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13" customFormat="1" ht="15.75">
      <c r="CH5" s="14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15" customFormat="1" ht="11.25" customHeight="1"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13" customFormat="1" ht="15" customHeight="1">
      <c r="BQ7" s="14" t="s">
        <v>74</v>
      </c>
      <c r="BR7" s="68" t="s">
        <v>79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1" t="s">
        <v>78</v>
      </c>
      <c r="CO7" s="61"/>
      <c r="CP7" s="61"/>
      <c r="CQ7" s="61"/>
      <c r="CR7" s="17" t="s">
        <v>3</v>
      </c>
      <c r="CV7" s="17"/>
      <c r="CW7" s="17"/>
      <c r="CX7" s="17"/>
    </row>
    <row r="8" spans="70:87" s="18" customFormat="1" ht="11.25">
      <c r="BR8" s="62" t="s">
        <v>2</v>
      </c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8" customFormat="1" ht="11.25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="18" customFormat="1" ht="11.25"/>
    <row r="12" spans="1:161" s="19" customFormat="1" ht="49.5" customHeight="1">
      <c r="A12" s="60" t="s">
        <v>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 t="s">
        <v>8</v>
      </c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 t="s">
        <v>9</v>
      </c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 t="s">
        <v>10</v>
      </c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 t="s">
        <v>11</v>
      </c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57" t="s">
        <v>12</v>
      </c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9"/>
      <c r="ED12" s="60" t="s">
        <v>13</v>
      </c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</row>
    <row r="13" spans="1:161" s="20" customFormat="1" ht="12">
      <c r="A13" s="63">
        <v>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>
        <v>2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>
        <v>3</v>
      </c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44">
        <v>4</v>
      </c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31">
        <v>5</v>
      </c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4">
        <v>6</v>
      </c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3"/>
      <c r="ED13" s="31">
        <v>7</v>
      </c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</row>
    <row r="14" spans="1:161" s="20" customFormat="1" ht="12.75" customHeight="1">
      <c r="A14" s="38" t="s">
        <v>15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38" t="s">
        <v>16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40"/>
      <c r="AQ14" s="32" t="s">
        <v>18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4"/>
      <c r="BK14" s="45" t="s">
        <v>34</v>
      </c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7"/>
      <c r="CC14" s="25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7"/>
      <c r="DB14" s="25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7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</row>
    <row r="15" spans="1:161" s="20" customFormat="1" ht="12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1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32" t="s">
        <v>37</v>
      </c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48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50"/>
      <c r="CC15" s="25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7"/>
      <c r="DB15" s="25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7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</row>
    <row r="16" spans="1:161" s="20" customFormat="1" ht="12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32" t="s">
        <v>39</v>
      </c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4"/>
      <c r="BK16" s="48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50"/>
      <c r="CC16" s="25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/>
      <c r="DB16" s="25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7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</row>
    <row r="17" spans="1:161" s="20" customFormat="1" ht="12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1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32" t="s">
        <v>38</v>
      </c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4"/>
      <c r="BK17" s="48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50"/>
      <c r="CC17" s="25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/>
      <c r="DB17" s="25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7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</row>
    <row r="18" spans="1:161" s="20" customFormat="1" ht="12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4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32" t="s">
        <v>20</v>
      </c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4"/>
      <c r="BK18" s="48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50"/>
      <c r="CC18" s="25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7"/>
      <c r="DB18" s="25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7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</row>
    <row r="19" spans="1:161" s="20" customFormat="1" ht="12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41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32" t="s">
        <v>25</v>
      </c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4"/>
      <c r="BK19" s="48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50"/>
      <c r="CC19" s="25">
        <v>0.047</v>
      </c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/>
      <c r="DB19" s="25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7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</row>
    <row r="20" spans="1:161" s="20" customFormat="1" ht="12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1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32" t="s">
        <v>40</v>
      </c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4"/>
      <c r="BK20" s="48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50"/>
      <c r="CC20" s="25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  <c r="DB20" s="25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7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</row>
    <row r="21" spans="1:161" s="20" customFormat="1" ht="1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32" t="s">
        <v>41</v>
      </c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4"/>
      <c r="BK21" s="48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50"/>
      <c r="CC21" s="25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  <c r="DB21" s="25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7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</row>
    <row r="22" spans="1:161" s="20" customFormat="1" ht="1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41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32" t="s">
        <v>22</v>
      </c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4"/>
      <c r="BK22" s="48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50"/>
      <c r="CC22" s="25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7"/>
      <c r="DB22" s="25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7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1" s="20" customFormat="1" ht="1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1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32" t="s">
        <v>21</v>
      </c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4"/>
      <c r="BK23" s="48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50"/>
      <c r="CC23" s="25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7"/>
      <c r="DB23" s="25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7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</row>
    <row r="24" spans="1:161" s="20" customFormat="1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4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32" t="s">
        <v>42</v>
      </c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4"/>
      <c r="BK24" s="48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50"/>
      <c r="CC24" s="25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7"/>
      <c r="DB24" s="25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7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</row>
    <row r="25" spans="1:161" s="20" customFormat="1" ht="12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41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32" t="s">
        <v>43</v>
      </c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4"/>
      <c r="BK25" s="48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50"/>
      <c r="CC25" s="25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7"/>
      <c r="DB25" s="25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7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</row>
    <row r="26" spans="1:161" s="20" customFormat="1" ht="1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/>
      <c r="V26" s="4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3"/>
      <c r="AQ26" s="32" t="s">
        <v>44</v>
      </c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4"/>
      <c r="BK26" s="48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50"/>
      <c r="CC26" s="25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7"/>
      <c r="DB26" s="25">
        <v>0.002</v>
      </c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7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</row>
    <row r="27" spans="1:161" s="20" customFormat="1" ht="1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/>
      <c r="V27" s="41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32" t="s">
        <v>45</v>
      </c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4"/>
      <c r="BK27" s="48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50"/>
      <c r="CC27" s="25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7"/>
      <c r="DB27" s="25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7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</row>
    <row r="28" spans="1:161" s="20" customFormat="1" ht="1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/>
      <c r="V28" s="41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3"/>
      <c r="AQ28" s="32" t="s">
        <v>46</v>
      </c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4"/>
      <c r="BK28" s="48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50"/>
      <c r="CC28" s="25">
        <v>0.1</v>
      </c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7"/>
      <c r="DB28" s="25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7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</row>
    <row r="29" spans="1:161" s="20" customFormat="1" ht="1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  <c r="V29" s="41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Q29" s="32" t="s">
        <v>47</v>
      </c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4"/>
      <c r="BK29" s="48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50"/>
      <c r="CC29" s="25">
        <v>0.02</v>
      </c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7"/>
      <c r="DB29" s="25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7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</row>
    <row r="30" spans="1:161" s="20" customFormat="1" ht="1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  <c r="AQ30" s="32" t="s">
        <v>48</v>
      </c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  <c r="BK30" s="48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50"/>
      <c r="CC30" s="25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7"/>
      <c r="DB30" s="25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7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</row>
    <row r="31" spans="1:161" s="20" customFormat="1" ht="1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  <c r="V31" s="4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Q31" s="32" t="s">
        <v>49</v>
      </c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4"/>
      <c r="BK31" s="48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50"/>
      <c r="CC31" s="25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7"/>
      <c r="DB31" s="25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7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</row>
    <row r="32" spans="1:161" s="20" customFormat="1" ht="1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  <c r="V32" s="4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3"/>
      <c r="AQ32" s="32" t="s">
        <v>50</v>
      </c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48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50"/>
      <c r="CC32" s="25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7"/>
      <c r="DB32" s="25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7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</row>
    <row r="33" spans="1:161" s="20" customFormat="1" ht="1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  <c r="V33" s="41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3"/>
      <c r="AQ33" s="32" t="s">
        <v>51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4"/>
      <c r="BK33" s="48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50"/>
      <c r="CC33" s="25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7"/>
      <c r="DB33" s="25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7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1" s="20" customFormat="1" ht="1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3"/>
      <c r="V34" s="4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32" t="s">
        <v>52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4"/>
      <c r="BK34" s="48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50"/>
      <c r="CC34" s="25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7"/>
      <c r="DB34" s="25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7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</row>
    <row r="35" spans="1:161" s="20" customFormat="1" ht="12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  <c r="V35" s="41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3"/>
      <c r="AQ35" s="32" t="s">
        <v>53</v>
      </c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4"/>
      <c r="BK35" s="48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50"/>
      <c r="CC35" s="25">
        <v>0.045</v>
      </c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7"/>
      <c r="DB35" s="25">
        <v>0</v>
      </c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7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</row>
    <row r="36" spans="1:161" s="20" customFormat="1" ht="1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4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32" t="s">
        <v>54</v>
      </c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4"/>
      <c r="BK36" s="48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50"/>
      <c r="CC36" s="25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7"/>
      <c r="DB36" s="25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7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</row>
    <row r="37" spans="1:161" s="20" customFormat="1" ht="1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41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3"/>
      <c r="AQ37" s="32" t="s">
        <v>55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  <c r="BK37" s="48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50"/>
      <c r="CC37" s="25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  <c r="DB37" s="25">
        <v>0.001</v>
      </c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7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</row>
    <row r="38" spans="1:161" s="20" customFormat="1" ht="1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41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3"/>
      <c r="AQ38" s="32" t="s">
        <v>56</v>
      </c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4"/>
      <c r="BK38" s="48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50"/>
      <c r="CC38" s="25">
        <v>0.01</v>
      </c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7"/>
      <c r="DB38" s="25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7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</row>
    <row r="39" spans="1:161" s="20" customFormat="1" ht="12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1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3"/>
      <c r="AQ39" s="32" t="s">
        <v>57</v>
      </c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4"/>
      <c r="BK39" s="48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50"/>
      <c r="CC39" s="25">
        <v>0.1</v>
      </c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7"/>
      <c r="DB39" s="25">
        <v>0.008</v>
      </c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7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</row>
    <row r="40" spans="1:161" s="20" customFormat="1" ht="1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3"/>
      <c r="V40" s="41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3"/>
      <c r="AQ40" s="32" t="s">
        <v>58</v>
      </c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4"/>
      <c r="BK40" s="48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50"/>
      <c r="CC40" s="25">
        <v>0.3</v>
      </c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  <c r="DB40" s="25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7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</row>
    <row r="41" spans="1:161" s="20" customFormat="1" ht="12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3"/>
      <c r="V41" s="41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3"/>
      <c r="AQ41" s="32" t="s">
        <v>59</v>
      </c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4"/>
      <c r="BK41" s="48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50"/>
      <c r="CC41" s="25">
        <v>0.3</v>
      </c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7"/>
      <c r="DB41" s="25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7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</row>
    <row r="42" spans="1:161" s="20" customFormat="1" ht="12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  <c r="V42" s="4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3"/>
      <c r="AQ42" s="32" t="s">
        <v>60</v>
      </c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4"/>
      <c r="BK42" s="48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50"/>
      <c r="CC42" s="25">
        <v>0.33</v>
      </c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7"/>
      <c r="DB42" s="25">
        <v>2.601</v>
      </c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7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</row>
    <row r="43" spans="1:161" s="20" customFormat="1" ht="12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  <c r="V43" s="41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3"/>
      <c r="AQ43" s="32" t="s">
        <v>31</v>
      </c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4"/>
      <c r="BK43" s="48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50"/>
      <c r="CC43" s="25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7"/>
      <c r="DB43" s="25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7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</row>
    <row r="44" spans="1:161" s="20" customFormat="1" ht="12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  <c r="V44" s="4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3"/>
      <c r="AQ44" s="32" t="s">
        <v>61</v>
      </c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4"/>
      <c r="BK44" s="48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50"/>
      <c r="CC44" s="25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7"/>
      <c r="DB44" s="25">
        <v>0.024</v>
      </c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7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</row>
    <row r="45" spans="1:161" s="20" customFormat="1" ht="12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3"/>
      <c r="V45" s="41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3"/>
      <c r="AQ45" s="32" t="s">
        <v>62</v>
      </c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4"/>
      <c r="BK45" s="48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50"/>
      <c r="CC45" s="25">
        <v>0.015</v>
      </c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7"/>
      <c r="DB45" s="25">
        <v>0</v>
      </c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7"/>
      <c r="ED45" s="24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3"/>
    </row>
    <row r="46" spans="1:161" s="20" customFormat="1" ht="12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4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  <c r="AQ46" s="32" t="s">
        <v>63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4"/>
      <c r="BK46" s="48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50"/>
      <c r="CC46" s="25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7"/>
      <c r="DB46" s="25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7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</row>
    <row r="47" spans="1:161" s="20" customFormat="1" ht="12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  <c r="V47" s="41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  <c r="AQ47" s="37" t="s">
        <v>35</v>
      </c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48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50"/>
      <c r="CC47" s="25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7"/>
      <c r="DB47" s="25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7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</row>
    <row r="48" spans="1:161" s="20" customFormat="1" ht="12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  <c r="V48" s="41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32" t="s">
        <v>36</v>
      </c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4"/>
      <c r="BK48" s="48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50"/>
      <c r="CC48" s="25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7"/>
      <c r="DB48" s="25">
        <v>0.002</v>
      </c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7"/>
      <c r="ED48" s="1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3"/>
    </row>
    <row r="49" spans="1:161" s="20" customFormat="1" ht="12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3"/>
      <c r="V49" s="41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32" t="s">
        <v>64</v>
      </c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4"/>
      <c r="BK49" s="48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50"/>
      <c r="CC49" s="25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7"/>
      <c r="DB49" s="25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7"/>
      <c r="ED49" s="24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"/>
    </row>
    <row r="50" spans="1:161" s="20" customFormat="1" ht="1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  <c r="V50" s="4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3"/>
      <c r="AQ50" s="32" t="s">
        <v>65</v>
      </c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4"/>
      <c r="BK50" s="48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50"/>
      <c r="CC50" s="25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7"/>
      <c r="DB50" s="25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7"/>
      <c r="ED50" s="24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"/>
    </row>
    <row r="51" spans="1:161" s="20" customFormat="1" ht="12.75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  <c r="V51" s="41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3"/>
      <c r="AQ51" s="32" t="s">
        <v>75</v>
      </c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4"/>
      <c r="BK51" s="48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50"/>
      <c r="CC51" s="25">
        <v>0</v>
      </c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7"/>
      <c r="DB51" s="3"/>
      <c r="DC51" s="26">
        <v>0.001</v>
      </c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7"/>
      <c r="ED51" s="24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3"/>
    </row>
    <row r="52" spans="1:161" s="20" customFormat="1" ht="12.75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/>
      <c r="V52" s="4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3"/>
      <c r="AQ52" s="32" t="s">
        <v>76</v>
      </c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4"/>
      <c r="BK52" s="48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50"/>
      <c r="CC52" s="3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7"/>
      <c r="DB52" s="3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7"/>
      <c r="ED52" s="24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3"/>
    </row>
    <row r="53" spans="1:161" s="20" customFormat="1" ht="12.7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41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3"/>
      <c r="AQ53" s="32" t="s">
        <v>77</v>
      </c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4"/>
      <c r="BK53" s="48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50"/>
      <c r="CC53" s="3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7"/>
      <c r="DB53" s="3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7"/>
      <c r="ED53" s="24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3"/>
    </row>
    <row r="54" spans="1:161" s="20" customFormat="1" ht="1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41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3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36">
        <f>CC14+CC15+CC16+CC17+CC18+CC19+CC20+CC21+CC22+CC23+CC24+CC25+CC26+CC27+CC28+CC29+CC30+CC31+CC32+CC33+CC34+CC35+CC36+CC37+CC38+CC39+CC40+CC41+CC42+CC43+CC44+CC45+CC46+CC47+CC48+CC49+CC50+CC51+CD52+CD53</f>
        <v>1.2670000000000001</v>
      </c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25">
        <f>DB14+DB15+DB16+DB17+DB18+DB19+DB20+DB21+DB22+DB23+DB24+DB25+DB26+DB27+DB28+DB29+DB30+DB31+DB32+DB33+DB34+DB35+DB36+DB37+DB38+DB39+DB40+DB41+DB42+DB43+DB44+DB45+DB46+DB47+DB48+DB49+DB50+DC51+DC52</f>
        <v>2.639</v>
      </c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7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</row>
    <row r="55" spans="1:161" s="20" customFormat="1" ht="12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  <c r="V55" s="41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  <c r="AQ55" s="28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30"/>
    </row>
    <row r="56" spans="1:161" s="20" customFormat="1" ht="12.7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41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3"/>
      <c r="AQ56" s="37" t="s">
        <v>67</v>
      </c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45" t="s">
        <v>28</v>
      </c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36">
        <v>0.286</v>
      </c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25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7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</row>
    <row r="57" spans="1:161" s="20" customFormat="1" ht="12.7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  <c r="V57" s="41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3"/>
      <c r="AQ57" s="32" t="s">
        <v>66</v>
      </c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4"/>
      <c r="BJ57" s="4"/>
      <c r="BK57" s="48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50"/>
      <c r="CC57" s="25">
        <v>3.72</v>
      </c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7"/>
      <c r="DB57" s="3"/>
      <c r="DC57" s="26">
        <v>1.879</v>
      </c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7"/>
      <c r="ED57" s="24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3"/>
      <c r="FE57" s="5"/>
    </row>
    <row r="58" spans="1:161" s="20" customFormat="1" ht="12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  <c r="V58" s="4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3"/>
      <c r="AQ58" s="37" t="s">
        <v>17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48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50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25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7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</row>
    <row r="59" spans="1:161" s="20" customFormat="1" ht="12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41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3"/>
      <c r="AQ59" s="54" t="s">
        <v>23</v>
      </c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6"/>
      <c r="BK59" s="48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50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25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7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</row>
    <row r="60" spans="1:161" s="20" customFormat="1" ht="12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3"/>
      <c r="V60" s="4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3"/>
      <c r="AQ60" s="37" t="s">
        <v>24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48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50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25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7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</row>
    <row r="61" spans="1:161" s="20" customFormat="1" ht="12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/>
      <c r="V61" s="41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3"/>
      <c r="AQ61" s="37" t="s">
        <v>68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48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50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25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7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</row>
    <row r="62" spans="1:161" s="20" customFormat="1" ht="12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  <c r="V62" s="4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3"/>
      <c r="AQ62" s="35" t="s">
        <v>69</v>
      </c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48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50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25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7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</row>
    <row r="63" spans="1:161" s="20" customFormat="1" ht="12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3"/>
      <c r="V63" s="41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3"/>
      <c r="AQ63" s="37" t="s">
        <v>70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48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50"/>
      <c r="CC63" s="36">
        <v>3.182</v>
      </c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25">
        <v>50.052</v>
      </c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7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</row>
    <row r="64" spans="1:161" s="20" customFormat="1" ht="12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  <c r="V64" s="41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3"/>
      <c r="AQ64" s="37" t="s">
        <v>71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48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50"/>
      <c r="CC64" s="36">
        <v>0.5</v>
      </c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25">
        <v>2.48</v>
      </c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7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</row>
    <row r="65" spans="1:161" s="20" customFormat="1" ht="12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3"/>
      <c r="V65" s="41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3"/>
      <c r="AQ65" s="37" t="s">
        <v>72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48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50"/>
      <c r="CC65" s="36">
        <v>0.65</v>
      </c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25">
        <v>0.991</v>
      </c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7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</row>
    <row r="66" spans="1:161" s="20" customFormat="1" ht="12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41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3"/>
      <c r="AQ66" s="32" t="s">
        <v>19</v>
      </c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6"/>
      <c r="BK66" s="48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50"/>
      <c r="CC66" s="25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7"/>
      <c r="DB66" s="3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7"/>
      <c r="ED66" s="24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3"/>
    </row>
    <row r="67" spans="1:161" s="20" customFormat="1" ht="12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3"/>
      <c r="V67" s="41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3"/>
      <c r="AQ67" s="32" t="s">
        <v>73</v>
      </c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4"/>
      <c r="BK67" s="48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50"/>
      <c r="CC67" s="25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  <c r="DB67" s="3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7"/>
      <c r="ED67" s="1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3"/>
    </row>
    <row r="68" spans="1:161" s="20" customFormat="1" ht="12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/>
      <c r="V68" s="41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3"/>
      <c r="AQ68" s="32" t="s">
        <v>26</v>
      </c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6"/>
      <c r="BK68" s="48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50"/>
      <c r="CC68" s="25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7"/>
      <c r="DB68" s="3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7"/>
      <c r="ED68" s="24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3"/>
    </row>
    <row r="69" spans="1:161" s="20" customFormat="1" ht="12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41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3"/>
      <c r="AQ69" s="32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4"/>
      <c r="BK69" s="48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50"/>
      <c r="CC69" s="25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7"/>
      <c r="DB69" s="3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7"/>
      <c r="ED69" s="24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3"/>
    </row>
    <row r="70" spans="1:161" s="20" customFormat="1" ht="12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4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3"/>
      <c r="AQ70" s="32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4"/>
      <c r="BK70" s="51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3"/>
      <c r="CC70" s="25">
        <f>CC56+CC57+CC58+CC59+CC60+CC61+CC62+CC63+CC64+CC65+CC66+CC68</f>
        <v>8.338000000000001</v>
      </c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7"/>
      <c r="DB70" s="3">
        <f>SUM(DB56:DB69)</f>
        <v>53.522999999999996</v>
      </c>
      <c r="DC70" s="26">
        <f>DB56+DC57+DB58+DB59+DB60+DB61+DB62+DB63+DB64+DB65+DC66+DC67+DC68+DC69</f>
        <v>55.401999999999994</v>
      </c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7"/>
      <c r="ED70" s="24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3"/>
    </row>
    <row r="71" spans="1:161" s="20" customFormat="1" ht="12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3"/>
      <c r="V71" s="41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3"/>
      <c r="AQ71" s="28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30"/>
    </row>
    <row r="72" spans="1:161" s="20" customFormat="1" ht="12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3"/>
      <c r="V72" s="4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3"/>
      <c r="AQ72" s="37" t="s">
        <v>27</v>
      </c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44" t="s">
        <v>29</v>
      </c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36">
        <v>58</v>
      </c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25">
        <v>41.899</v>
      </c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7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1:161" s="21" customFormat="1" ht="16.5" customHeight="1">
      <c r="A73" s="31" t="s">
        <v>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36">
        <f>CC54+CC70+CC72</f>
        <v>67.605</v>
      </c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25">
        <f>DB54+DC70+DB72</f>
        <v>99.94</v>
      </c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7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</row>
  </sheetData>
  <sheetProtection/>
  <mergeCells count="265">
    <mergeCell ref="CD52:DA52"/>
    <mergeCell ref="ED50:FD50"/>
    <mergeCell ref="ED51:FE51"/>
    <mergeCell ref="ED52:FE52"/>
    <mergeCell ref="ED53:FE53"/>
    <mergeCell ref="A13:U13"/>
    <mergeCell ref="ED15:FE15"/>
    <mergeCell ref="AQ16:BJ16"/>
    <mergeCell ref="CC16:DA16"/>
    <mergeCell ref="DB16:EC16"/>
    <mergeCell ref="CC73:DA73"/>
    <mergeCell ref="CC19:DA19"/>
    <mergeCell ref="CC23:DA23"/>
    <mergeCell ref="AQ46:BJ46"/>
    <mergeCell ref="AQ53:BJ53"/>
    <mergeCell ref="CD53:DA53"/>
    <mergeCell ref="AQ51:BJ51"/>
    <mergeCell ref="CC51:DA51"/>
    <mergeCell ref="AQ52:BJ52"/>
    <mergeCell ref="AQ43:BJ4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DB59:EC59"/>
    <mergeCell ref="ED60:FE60"/>
    <mergeCell ref="AQ59:BJ59"/>
    <mergeCell ref="CC59:DA59"/>
    <mergeCell ref="AQ48:BJ48"/>
    <mergeCell ref="CC48:DA48"/>
    <mergeCell ref="AQ49:BJ49"/>
    <mergeCell ref="CC49:DA49"/>
    <mergeCell ref="EE48:FE48"/>
    <mergeCell ref="ED49:FD49"/>
    <mergeCell ref="AQ50:BJ50"/>
    <mergeCell ref="ED65:FE65"/>
    <mergeCell ref="AQ65:BJ65"/>
    <mergeCell ref="CC65:DA65"/>
    <mergeCell ref="ED64:FE64"/>
    <mergeCell ref="CC62:DA62"/>
    <mergeCell ref="DB62:EC62"/>
    <mergeCell ref="ED62:FE62"/>
    <mergeCell ref="BK56:CB70"/>
    <mergeCell ref="AQ66:BI66"/>
    <mergeCell ref="AQ63:BJ63"/>
    <mergeCell ref="AQ64:BJ64"/>
    <mergeCell ref="CC64:DA64"/>
    <mergeCell ref="DB64:EC64"/>
    <mergeCell ref="A14:U72"/>
    <mergeCell ref="V14:AP72"/>
    <mergeCell ref="ED72:FE72"/>
    <mergeCell ref="AQ72:BJ72"/>
    <mergeCell ref="BK72:CB72"/>
    <mergeCell ref="CC72:DA72"/>
    <mergeCell ref="DB72:EC72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CC57:DA57"/>
    <mergeCell ref="AQ57:BI57"/>
    <mergeCell ref="AQ69:BJ69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ED66:FE66"/>
    <mergeCell ref="DB23:EC23"/>
    <mergeCell ref="DB19:EC19"/>
    <mergeCell ref="DB15:EC15"/>
    <mergeCell ref="DB73:EC73"/>
    <mergeCell ref="DB65:EC65"/>
    <mergeCell ref="DC57:EC57"/>
    <mergeCell ref="DC53:EC53"/>
    <mergeCell ref="DC52:EC52"/>
    <mergeCell ref="DC51:EC51"/>
    <mergeCell ref="DC67:EC67"/>
    <mergeCell ref="EE67:FE67"/>
    <mergeCell ref="ED68:FE68"/>
    <mergeCell ref="ED69:FE69"/>
    <mergeCell ref="DB50:EC50"/>
    <mergeCell ref="DB49:EC49"/>
    <mergeCell ref="DB48:EC48"/>
    <mergeCell ref="DC68:EC68"/>
    <mergeCell ref="DC69:EC69"/>
    <mergeCell ref="AQ55:FE55"/>
    <mergeCell ref="ED63:FE6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2023-09-07T11:14:19Z</dcterms:modified>
  <cp:category/>
  <cp:version/>
  <cp:contentType/>
  <cp:contentStatus/>
</cp:coreProperties>
</file>