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план март 22" sheetId="1" r:id="rId1"/>
  </sheets>
  <definedNames>
    <definedName name="_xlnm.Print_Area" localSheetId="0">'план март 22'!$A$1:$FE$72</definedName>
  </definedNames>
  <calcPr fullCalcOnLoad="1" refMode="R1C1"/>
</workbook>
</file>

<file path=xl/sharedStrings.xml><?xml version="1.0" encoding="utf-8"?>
<sst xmlns="http://schemas.openxmlformats.org/spreadsheetml/2006/main" count="79" uniqueCount="79">
  <si>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</si>
  <si>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</si>
  <si>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</si>
  <si>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</si>
  <si>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</si>
  <si>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</si>
  <si>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</si>
  <si>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</si>
  <si>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</si>
  <si>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</si>
  <si>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</si>
  <si>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</si>
  <si>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</si>
  <si>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</si>
  <si>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</si>
  <si>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</si>
  <si>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</si>
  <si>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</si>
  <si>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</si>
  <si>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</si>
  <si>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</si>
  <si>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</si>
  <si>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</si>
  <si>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</si>
  <si>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</si>
  <si>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</si>
  <si>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</si>
  <si>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</si>
  <si>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</si>
  <si>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</si>
  <si>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ООО "Русский хлеб"</t>
  </si>
  <si>
    <t>Казачье общество</t>
  </si>
  <si>
    <t>ежемесячная</t>
  </si>
  <si>
    <t>Приложение №4</t>
  </si>
  <si>
    <t>7 группа</t>
  </si>
  <si>
    <t>ИП Бордюгов Р.А.</t>
  </si>
  <si>
    <t>ФЛ Кафаров К.А.</t>
  </si>
  <si>
    <t>22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</si>
  <si>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</si>
  <si>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</si>
  <si>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</si>
  <si>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</si>
  <si>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</si>
  <si>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</si>
  <si>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</si>
  <si>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</si>
  <si>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</si>
  <si>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</si>
  <si>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</si>
  <si>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</si>
  <si>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</si>
  <si>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</si>
  <si>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</si>
  <si>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ИП Шипилов А.А.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</si>
  <si>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</si>
  <si>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</si>
  <si>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</si>
  <si>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</si>
  <si>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</si>
  <si>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</si>
  <si>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</si>
  <si>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</si>
  <si>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</si>
  <si>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</si>
  <si>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</si>
  <si>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</si>
  <si>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</si>
  <si>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</si>
  <si>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</si>
  <si>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</si>
  <si>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</si>
  <si>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</si>
  <si>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</si>
  <si>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</si>
  <si>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</si>
  <si>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>ФЗ Калиниченко Г.В.</t>
  </si>
  <si>
    <t>ФЗ Пыряев М.М.</t>
  </si>
  <si>
    <t>март</t>
  </si>
  <si>
    <t>план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</si>
</sst>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left" vertical="justify" wrapText="1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1" xfId="0" applyNumberFormat="1" applyFont="1" applyFill="1" applyBorder="1" applyAlignment="1">
      <alignment horizontal="center" vertical="justify" wrapText="1"/>
    </xf>
    <xf numFmtId="49" fontId="22" fillId="0" borderId="12" xfId="0" applyNumberFormat="1" applyFont="1" applyFill="1" applyBorder="1" applyAlignment="1">
      <alignment horizontal="center" vertical="justify" wrapText="1"/>
    </xf>
    <xf numFmtId="184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3" xfId="0" applyNumberFormat="1" applyFont="1" applyFill="1" applyBorder="1" applyAlignment="1">
      <alignment horizontal="center" vertical="center"/>
    </xf>
    <xf numFmtId="184" fontId="22" fillId="0" borderId="13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3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justify" wrapText="1"/>
    </xf>
    <xf numFmtId="0" fontId="24" fillId="0" borderId="15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2"/>
  <sheetViews>
    <sheetView tabSelected="1" zoomScaleSheetLayoutView="100" zoomScalePageLayoutView="0" workbookViewId="0" topLeftCell="F46">
      <selection activeCell="DB71" sqref="DB71:EC71"/>
    </sheetView>
  </sheetViews>
  <sheetFormatPr defaultColWidth="0.875" defaultRowHeight="12.75"/>
  <cols>
    <col min="1" max="61" width="0.875" style="1" customWidth="1"/>
    <col min="62" max="62" width="0.12890625" style="1" customWidth="1"/>
    <col min="63" max="96" width="0.875" style="1" customWidth="1"/>
    <col min="97" max="97" width="4.875" style="1" bestFit="1" customWidth="1"/>
    <col min="98" max="104" width="0.875" style="1" customWidth="1"/>
    <col min="105" max="105" width="4.75390625" style="1" customWidth="1"/>
    <col min="106" max="106" width="4.875" style="1" hidden="1" customWidth="1"/>
    <col min="107" max="16384" width="0.875" style="1" customWidth="1"/>
  </cols>
  <sheetData>
    <row r="1" spans="1:161" ht="15">
      <c r="A1" s="6"/>
      <c r="B1" s="6"/>
      <c r="C1" s="6" t="s">
        <v>33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</row>
    <row r="5" spans="86:145" s="8" customFormat="1" ht="15.75">
      <c r="CH5" s="11" t="s">
        <v>14</v>
      </c>
      <c r="CI5" s="65" t="s">
        <v>30</v>
      </c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66" t="s">
        <v>0</v>
      </c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</row>
    <row r="7" spans="69:102" s="8" customFormat="1" ht="15" customHeight="1">
      <c r="BQ7" s="11" t="s">
        <v>78</v>
      </c>
      <c r="BR7" s="68" t="s">
        <v>77</v>
      </c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9">
        <v>20</v>
      </c>
      <c r="CK7" s="69"/>
      <c r="CL7" s="69"/>
      <c r="CM7" s="69"/>
      <c r="CN7" s="60" t="s">
        <v>37</v>
      </c>
      <c r="CO7" s="60"/>
      <c r="CP7" s="60"/>
      <c r="CQ7" s="60"/>
      <c r="CR7" s="12" t="s">
        <v>3</v>
      </c>
      <c r="CV7" s="12"/>
      <c r="CW7" s="12"/>
      <c r="CX7" s="12"/>
    </row>
    <row r="8" spans="70:87" s="14" customFormat="1" ht="11.25">
      <c r="BR8" s="61" t="s">
        <v>2</v>
      </c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</row>
    <row r="9" spans="1:18" ht="15">
      <c r="A9" s="67" t="s">
        <v>32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 s="13" customFormat="1" ht="11.25">
      <c r="A10" s="63" t="s">
        <v>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="13" customFormat="1" ht="11.25"/>
    <row r="12" spans="1:161" s="16" customFormat="1" ht="49.5" customHeight="1">
      <c r="A12" s="59" t="s">
        <v>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 t="s">
        <v>8</v>
      </c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 t="s">
        <v>9</v>
      </c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 t="s">
        <v>10</v>
      </c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 t="s">
        <v>11</v>
      </c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 t="s">
        <v>12</v>
      </c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 t="s">
        <v>13</v>
      </c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</row>
    <row r="13" spans="1:161" s="5" customFormat="1" ht="12">
      <c r="A13" s="62">
        <v>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>
        <v>2</v>
      </c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>
        <v>3</v>
      </c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53">
        <v>4</v>
      </c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1">
        <v>5</v>
      </c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>
        <v>6</v>
      </c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>
        <v>7</v>
      </c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</row>
    <row r="14" spans="1:161" s="5" customFormat="1" ht="12.75" customHeight="1">
      <c r="A14" s="45" t="s">
        <v>15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7"/>
      <c r="V14" s="45" t="s">
        <v>16</v>
      </c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7"/>
      <c r="AQ14" s="24" t="s">
        <v>18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36" t="s">
        <v>34</v>
      </c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8"/>
      <c r="CC14" s="32">
        <v>0.63</v>
      </c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  <c r="DB14" s="32">
        <v>0.35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8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</row>
    <row r="15" spans="1:161" s="5" customFormat="1" ht="12" customHeight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50"/>
      <c r="V15" s="48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50"/>
      <c r="AQ15" s="24" t="s">
        <v>38</v>
      </c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6"/>
      <c r="BK15" s="39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1"/>
      <c r="CC15" s="32">
        <v>0.7</v>
      </c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8"/>
      <c r="DB15" s="32">
        <v>0.2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8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</row>
    <row r="16" spans="1:161" s="5" customFormat="1" ht="12" customHeight="1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50"/>
      <c r="V16" s="48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50"/>
      <c r="AQ16" s="24" t="s">
        <v>40</v>
      </c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6"/>
      <c r="BK16" s="39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1"/>
      <c r="CC16" s="32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  <c r="DB16" s="32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8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</row>
    <row r="17" spans="1:161" s="5" customFormat="1" ht="12" customHeight="1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50"/>
      <c r="V17" s="48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50"/>
      <c r="AQ17" s="24" t="s">
        <v>39</v>
      </c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6"/>
      <c r="BK17" s="39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1"/>
      <c r="CC17" s="32">
        <v>0.5</v>
      </c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8"/>
      <c r="DB17" s="32">
        <v>0.305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</row>
    <row r="18" spans="1:161" s="5" customFormat="1" ht="12" customHeight="1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48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50"/>
      <c r="AQ18" s="24" t="s">
        <v>20</v>
      </c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6"/>
      <c r="BK18" s="39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1"/>
      <c r="CC18" s="32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8"/>
      <c r="DB18" s="32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8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</row>
    <row r="19" spans="1:161" s="5" customFormat="1" ht="12" customHeight="1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0"/>
      <c r="V19" s="48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50"/>
      <c r="AQ19" s="24" t="s">
        <v>25</v>
      </c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39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1"/>
      <c r="CC19" s="32">
        <v>4.25</v>
      </c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8"/>
      <c r="DB19" s="32">
        <v>3.625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8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</row>
    <row r="20" spans="1:161" s="5" customFormat="1" ht="12" customHeight="1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  <c r="V20" s="48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50"/>
      <c r="AQ20" s="24" t="s">
        <v>41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39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1"/>
      <c r="CC20" s="32">
        <v>0.75</v>
      </c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8"/>
      <c r="DB20" s="32">
        <v>0.3555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8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</row>
    <row r="21" spans="1:161" s="5" customFormat="1" ht="12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0"/>
      <c r="V21" s="48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50"/>
      <c r="AQ21" s="24" t="s">
        <v>42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6"/>
      <c r="BK21" s="39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1"/>
      <c r="CC21" s="32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  <c r="DB21" s="32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8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</row>
    <row r="22" spans="1:161" s="5" customFormat="1" ht="12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/>
      <c r="V22" s="48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50"/>
      <c r="AQ22" s="24" t="s">
        <v>22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39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1"/>
      <c r="CC22" s="32">
        <v>0.556</v>
      </c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8"/>
      <c r="DB22" s="32">
        <v>0.332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8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</row>
    <row r="23" spans="1:161" s="5" customFormat="1" ht="12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50"/>
      <c r="V23" s="48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50"/>
      <c r="AQ23" s="24" t="s">
        <v>21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6"/>
      <c r="BK23" s="39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1"/>
      <c r="CC23" s="32">
        <v>0.235</v>
      </c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8"/>
      <c r="DB23" s="32">
        <v>0.125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8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</row>
    <row r="24" spans="1:161" s="5" customFormat="1" ht="12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50"/>
      <c r="V24" s="48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50"/>
      <c r="AQ24" s="24" t="s">
        <v>43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6"/>
      <c r="BK24" s="39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1"/>
      <c r="CC24" s="32">
        <v>0.135</v>
      </c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8"/>
      <c r="DB24" s="32">
        <v>0.145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8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</row>
    <row r="25" spans="1:161" s="5" customFormat="1" ht="12" customHeight="1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0"/>
      <c r="V25" s="48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50"/>
      <c r="AQ25" s="24" t="s">
        <v>44</v>
      </c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6"/>
      <c r="BK25" s="39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1"/>
      <c r="CC25" s="32">
        <v>1.5</v>
      </c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8"/>
      <c r="DB25" s="32">
        <v>1.05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8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</row>
    <row r="26" spans="1:161" s="5" customFormat="1" ht="12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50"/>
      <c r="V26" s="4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50"/>
      <c r="AQ26" s="24" t="s">
        <v>45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6"/>
      <c r="BK26" s="39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1"/>
      <c r="CC26" s="32">
        <v>1.71</v>
      </c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8"/>
      <c r="DB26" s="32">
        <v>0.521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8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</row>
    <row r="27" spans="1:161" s="5" customFormat="1" ht="12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0"/>
      <c r="V27" s="48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50"/>
      <c r="AQ27" s="24" t="s">
        <v>46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6"/>
      <c r="BK27" s="39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1"/>
      <c r="CC27" s="32">
        <v>0.132</v>
      </c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8"/>
      <c r="DB27" s="32">
        <v>0.1559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8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</row>
    <row r="28" spans="1:161" s="5" customFormat="1" ht="12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50"/>
      <c r="V28" s="48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50"/>
      <c r="AQ28" s="24" t="s">
        <v>47</v>
      </c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6"/>
      <c r="BK28" s="39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1"/>
      <c r="CC28" s="32">
        <v>0.95</v>
      </c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8"/>
      <c r="DB28" s="32">
        <v>0.485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8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</row>
    <row r="29" spans="1:161" s="5" customFormat="1" ht="12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50"/>
      <c r="V29" s="48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50"/>
      <c r="AQ29" s="24" t="s">
        <v>48</v>
      </c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6"/>
      <c r="BK29" s="39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1"/>
      <c r="CC29" s="32">
        <v>0.13</v>
      </c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8"/>
      <c r="DB29" s="32">
        <v>0.302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8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</row>
    <row r="30" spans="1:161" s="5" customFormat="1" ht="12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50"/>
      <c r="V30" s="48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50"/>
      <c r="AQ30" s="24" t="s">
        <v>49</v>
      </c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6"/>
      <c r="BK30" s="39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1"/>
      <c r="CC30" s="32">
        <v>2.339</v>
      </c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8"/>
      <c r="DB30" s="32">
        <v>2.553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8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</row>
    <row r="31" spans="1:161" s="5" customFormat="1" ht="12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50"/>
      <c r="V31" s="48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50"/>
      <c r="AQ31" s="24" t="s">
        <v>50</v>
      </c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6"/>
      <c r="BK31" s="39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1"/>
      <c r="CC31" s="32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8"/>
      <c r="DB31" s="32">
        <v>0.063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8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</row>
    <row r="32" spans="1:161" s="5" customFormat="1" ht="12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50"/>
      <c r="V32" s="48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50"/>
      <c r="AQ32" s="24" t="s">
        <v>51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6"/>
      <c r="BK32" s="39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1"/>
      <c r="CC32" s="32">
        <v>0.2</v>
      </c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8"/>
      <c r="DB32" s="32">
        <v>0.199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8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</row>
    <row r="33" spans="1:161" s="5" customFormat="1" ht="12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50"/>
      <c r="V33" s="48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50"/>
      <c r="AQ33" s="24" t="s">
        <v>52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6"/>
      <c r="BK33" s="39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1"/>
      <c r="CC33" s="32">
        <v>2.65</v>
      </c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8"/>
      <c r="DB33" s="32">
        <v>1.55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8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</row>
    <row r="34" spans="1:161" s="5" customFormat="1" ht="12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50"/>
      <c r="V34" s="48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50"/>
      <c r="AQ34" s="24" t="s">
        <v>53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6"/>
      <c r="BK34" s="39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1"/>
      <c r="CC34" s="32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8"/>
      <c r="DB34" s="32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8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</row>
    <row r="35" spans="1:161" s="5" customFormat="1" ht="12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50"/>
      <c r="V35" s="48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50"/>
      <c r="AQ35" s="24" t="s">
        <v>54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6"/>
      <c r="BK35" s="39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1"/>
      <c r="CC35" s="32">
        <v>0.36</v>
      </c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8"/>
      <c r="DB35" s="32">
        <v>0.104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8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</row>
    <row r="36" spans="1:161" s="5" customFormat="1" ht="12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50"/>
      <c r="V36" s="48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50"/>
      <c r="AQ36" s="24" t="s">
        <v>55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6"/>
      <c r="BK36" s="39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1"/>
      <c r="CC36" s="32">
        <v>1.5</v>
      </c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8"/>
      <c r="DB36" s="32">
        <v>1.432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8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</row>
    <row r="37" spans="1:161" s="5" customFormat="1" ht="12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50"/>
      <c r="V37" s="48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50"/>
      <c r="AQ37" s="24" t="s">
        <v>56</v>
      </c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6"/>
      <c r="BK37" s="39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1"/>
      <c r="CC37" s="32">
        <v>1.012</v>
      </c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8"/>
      <c r="DB37" s="32">
        <v>0.768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8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</row>
    <row r="38" spans="1:161" s="5" customFormat="1" ht="12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50"/>
      <c r="V38" s="48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50"/>
      <c r="AQ38" s="24" t="s">
        <v>57</v>
      </c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6"/>
      <c r="BK38" s="39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1"/>
      <c r="CC38" s="32">
        <v>2.9</v>
      </c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8"/>
      <c r="DB38" s="32">
        <v>1.633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8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</row>
    <row r="39" spans="1:161" s="5" customFormat="1" ht="12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50"/>
      <c r="V39" s="48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50"/>
      <c r="AQ39" s="24" t="s">
        <v>58</v>
      </c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6"/>
      <c r="BK39" s="39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1"/>
      <c r="CC39" s="32">
        <v>0.3</v>
      </c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8"/>
      <c r="DB39" s="32">
        <v>0.808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8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</row>
    <row r="40" spans="1:161" s="5" customFormat="1" ht="12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0"/>
      <c r="V40" s="48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50"/>
      <c r="AQ40" s="24" t="s">
        <v>59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6"/>
      <c r="BK40" s="39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1"/>
      <c r="CC40" s="32">
        <v>1.2</v>
      </c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8"/>
      <c r="DB40" s="32">
        <v>1.158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8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</row>
    <row r="41" spans="1:161" s="5" customFormat="1" ht="12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50"/>
      <c r="V41" s="48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50"/>
      <c r="AQ41" s="24" t="s">
        <v>60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6"/>
      <c r="BK41" s="39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1"/>
      <c r="CC41" s="32">
        <v>1.8</v>
      </c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8"/>
      <c r="DB41" s="32">
        <v>1.142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8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</row>
    <row r="42" spans="1:161" s="5" customFormat="1" ht="12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50"/>
      <c r="V42" s="48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50"/>
      <c r="AQ42" s="24" t="s">
        <v>61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6"/>
      <c r="BK42" s="39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1"/>
      <c r="CC42" s="32">
        <v>0.608</v>
      </c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8"/>
      <c r="DB42" s="32">
        <v>0.065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8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</row>
    <row r="43" spans="1:161" s="5" customFormat="1" ht="12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50"/>
      <c r="V43" s="48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50"/>
      <c r="AQ43" s="24" t="s">
        <v>31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6"/>
      <c r="BK43" s="39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1"/>
      <c r="CC43" s="32">
        <v>0.84</v>
      </c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8"/>
      <c r="DB43" s="32">
        <v>0.555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8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</row>
    <row r="44" spans="1:161" s="5" customFormat="1" ht="12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50"/>
      <c r="V44" s="48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50"/>
      <c r="AQ44" s="24" t="s">
        <v>62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6"/>
      <c r="BK44" s="39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1"/>
      <c r="CC44" s="32">
        <v>0.3</v>
      </c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8"/>
      <c r="DB44" s="32">
        <v>0.464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8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</row>
    <row r="45" spans="1:161" s="5" customFormat="1" ht="12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50"/>
      <c r="V45" s="48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50"/>
      <c r="AQ45" s="24" t="s">
        <v>63</v>
      </c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6"/>
      <c r="BK45" s="39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1"/>
      <c r="CC45" s="32">
        <v>0.8</v>
      </c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8"/>
      <c r="DB45" s="32">
        <v>0.178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8"/>
      <c r="ED45" s="33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5"/>
    </row>
    <row r="46" spans="1:161" s="5" customFormat="1" ht="12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0"/>
      <c r="V46" s="48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50"/>
      <c r="AQ46" s="24" t="s">
        <v>64</v>
      </c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6"/>
      <c r="BK46" s="39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1"/>
      <c r="CC46" s="32">
        <v>1.32</v>
      </c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8"/>
      <c r="DB46" s="32">
        <v>0.65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8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</row>
    <row r="47" spans="1:161" s="5" customFormat="1" ht="12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0"/>
      <c r="V47" s="48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50"/>
      <c r="AQ47" s="52" t="s">
        <v>35</v>
      </c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39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1"/>
      <c r="CC47" s="32">
        <v>0.65</v>
      </c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8"/>
      <c r="DB47" s="32">
        <v>0.433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8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</row>
    <row r="48" spans="1:161" s="5" customFormat="1" ht="12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0"/>
      <c r="V48" s="48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50"/>
      <c r="AQ48" s="24" t="s">
        <v>36</v>
      </c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6"/>
      <c r="BK48" s="39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1"/>
      <c r="CC48" s="32">
        <v>1.5</v>
      </c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8"/>
      <c r="DB48" s="32">
        <v>1.113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8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0"/>
      <c r="V49" s="48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50"/>
      <c r="AQ49" s="24" t="s">
        <v>65</v>
      </c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6"/>
      <c r="BK49" s="39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1"/>
      <c r="CC49" s="32">
        <v>1.354</v>
      </c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8"/>
      <c r="DB49" s="32">
        <v>2.292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8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0"/>
      <c r="V50" s="48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50"/>
      <c r="AQ50" s="24" t="s">
        <v>66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6"/>
      <c r="BK50" s="39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1"/>
      <c r="CC50" s="32">
        <v>1.9</v>
      </c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8"/>
      <c r="DB50" s="32">
        <v>1.529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8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.7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0"/>
      <c r="V51" s="48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50"/>
      <c r="AQ51" s="24" t="s">
        <v>75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6"/>
      <c r="BK51" s="39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1"/>
      <c r="CC51" s="32">
        <v>0.3</v>
      </c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8"/>
      <c r="DB51" s="20"/>
      <c r="DC51" s="27">
        <v>0.461</v>
      </c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8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.75" customHeight="1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0"/>
      <c r="V52" s="48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50"/>
      <c r="AQ52" s="24" t="s">
        <v>76</v>
      </c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6"/>
      <c r="BK52" s="39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1"/>
      <c r="CC52" s="20"/>
      <c r="CD52" s="27">
        <v>2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8"/>
      <c r="DB52" s="20"/>
      <c r="DC52" s="27">
        <v>0.315</v>
      </c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8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5" customFormat="1" ht="12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50"/>
      <c r="V53" s="48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50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42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4"/>
      <c r="CC53" s="54">
        <f>SUM(CC15:CC50)</f>
        <v>35.081</v>
      </c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32">
        <f>SUM(DB17:DB50)</f>
        <v>26.0904</v>
      </c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8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</row>
    <row r="54" spans="1:161" s="5" customFormat="1" ht="12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50"/>
      <c r="V54" s="48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50"/>
      <c r="AQ54" s="29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1"/>
    </row>
    <row r="55" spans="1:161" s="5" customFormat="1" ht="12.75" customHeight="1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50"/>
      <c r="V55" s="48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50"/>
      <c r="AQ55" s="52" t="s">
        <v>68</v>
      </c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36" t="s">
        <v>28</v>
      </c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8"/>
      <c r="CC55" s="54">
        <v>3.556</v>
      </c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32">
        <v>5.2</v>
      </c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8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</row>
    <row r="56" spans="1:161" s="5" customFormat="1" ht="12.75" customHeight="1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50"/>
      <c r="V56" s="48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50"/>
      <c r="AQ56" s="24" t="s">
        <v>67</v>
      </c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6"/>
      <c r="BJ56" s="23"/>
      <c r="BK56" s="39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1"/>
      <c r="CC56" s="32">
        <v>2.6</v>
      </c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8"/>
      <c r="DB56" s="20"/>
      <c r="DC56" s="27">
        <v>1.52</v>
      </c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8"/>
      <c r="ED56" s="33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5"/>
      <c r="FE56" s="22"/>
    </row>
    <row r="57" spans="1:161" s="5" customFormat="1" ht="12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50"/>
      <c r="V57" s="48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50"/>
      <c r="AQ57" s="52" t="s">
        <v>17</v>
      </c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39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1"/>
      <c r="CC57" s="54">
        <v>3</v>
      </c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32">
        <v>1.045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8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</row>
    <row r="58" spans="1:161" s="5" customFormat="1" ht="12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50"/>
      <c r="V58" s="48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50"/>
      <c r="AQ58" s="56" t="s">
        <v>23</v>
      </c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8"/>
      <c r="BK58" s="39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1"/>
      <c r="CC58" s="54">
        <v>1.3</v>
      </c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32">
        <v>1.069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8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</row>
    <row r="59" spans="1:161" s="5" customFormat="1" ht="12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50"/>
      <c r="V59" s="48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50"/>
      <c r="AQ59" s="52" t="s">
        <v>24</v>
      </c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39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1"/>
      <c r="CC59" s="54">
        <v>1.8</v>
      </c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32">
        <v>1.674</v>
      </c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8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</row>
    <row r="60" spans="1:161" s="5" customFormat="1" ht="12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50"/>
      <c r="V60" s="48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50"/>
      <c r="AQ60" s="52" t="s">
        <v>69</v>
      </c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39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1"/>
      <c r="CC60" s="54">
        <v>15.221</v>
      </c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32">
        <v>13.652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8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</row>
    <row r="61" spans="1:161" s="5" customFormat="1" ht="12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50"/>
      <c r="V61" s="48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50"/>
      <c r="AQ61" s="55" t="s">
        <v>70</v>
      </c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39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1"/>
      <c r="CC61" s="54">
        <v>15.62</v>
      </c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32">
        <v>9.599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8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</row>
    <row r="62" spans="1:161" s="5" customFormat="1" ht="12">
      <c r="A62" s="4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50"/>
      <c r="V62" s="48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50"/>
      <c r="AQ62" s="52" t="s">
        <v>71</v>
      </c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39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1"/>
      <c r="CC62" s="54">
        <v>10</v>
      </c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32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8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</row>
    <row r="63" spans="1:161" s="5" customFormat="1" ht="12">
      <c r="A63" s="4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50"/>
      <c r="V63" s="48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50"/>
      <c r="AQ63" s="52" t="s">
        <v>72</v>
      </c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39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1"/>
      <c r="CC63" s="54">
        <v>12</v>
      </c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32">
        <v>9.5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8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</row>
    <row r="64" spans="1:161" s="5" customFormat="1" ht="12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50"/>
      <c r="V64" s="48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50"/>
      <c r="AQ64" s="52" t="s">
        <v>73</v>
      </c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39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1"/>
      <c r="CC64" s="54">
        <v>1.6</v>
      </c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32">
        <v>1.06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8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</row>
    <row r="65" spans="1:161" s="5" customFormat="1" ht="12">
      <c r="A65" s="4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50"/>
      <c r="V65" s="48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50"/>
      <c r="AQ65" s="24" t="s">
        <v>19</v>
      </c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1"/>
      <c r="BK65" s="39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1"/>
      <c r="CC65" s="32">
        <v>1.62</v>
      </c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8"/>
      <c r="DB65" s="20"/>
      <c r="DC65" s="27">
        <v>0.95</v>
      </c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8"/>
      <c r="ED65" s="17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9"/>
    </row>
    <row r="66" spans="1:161" s="5" customFormat="1" ht="12">
      <c r="A66" s="4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50"/>
      <c r="V66" s="48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50"/>
      <c r="AQ66" s="24" t="s">
        <v>74</v>
      </c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6"/>
      <c r="BK66" s="39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1"/>
      <c r="CC66" s="32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8"/>
      <c r="DB66" s="20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8"/>
      <c r="ED66" s="17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9"/>
    </row>
    <row r="67" spans="1:161" s="5" customFormat="1" ht="12">
      <c r="A67" s="48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50"/>
      <c r="V67" s="48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50"/>
      <c r="AQ67" s="24" t="s">
        <v>26</v>
      </c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1"/>
      <c r="BK67" s="39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1"/>
      <c r="CC67" s="32">
        <v>2</v>
      </c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8"/>
      <c r="DB67" s="20"/>
      <c r="DC67" s="27">
        <v>1.5</v>
      </c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8"/>
      <c r="ED67" s="17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9"/>
    </row>
    <row r="68" spans="1:161" s="5" customFormat="1" ht="12">
      <c r="A68" s="4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50"/>
      <c r="V68" s="48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50"/>
      <c r="AQ68" s="24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6"/>
      <c r="BK68" s="39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1"/>
      <c r="CC68" s="32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8"/>
      <c r="DB68" s="20">
        <f>SUM(DB55:DB67)</f>
        <v>42.79900000000001</v>
      </c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8"/>
      <c r="ED68" s="17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9"/>
    </row>
    <row r="69" spans="1:161" s="5" customFormat="1" ht="12">
      <c r="A69" s="4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50"/>
      <c r="V69" s="48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50"/>
      <c r="AQ69" s="24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6"/>
      <c r="BK69" s="42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4"/>
      <c r="CC69" s="32">
        <f>SUM(CC55:CC68)</f>
        <v>70.31700000000001</v>
      </c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8"/>
      <c r="DB69" s="20">
        <f>SUM(DB68)</f>
        <v>42.79900000000001</v>
      </c>
      <c r="DC69" s="27">
        <f>DB55+DC56+DB57+DB58+DB59+DB60+DB61+DB62+DB63+DB64+DC65+DC66+DC67</f>
        <v>46.769000000000005</v>
      </c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8"/>
      <c r="ED69" s="33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5"/>
    </row>
    <row r="70" spans="1:161" s="5" customFormat="1" ht="12">
      <c r="A70" s="4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50"/>
      <c r="V70" s="48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50"/>
      <c r="AQ70" s="29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1"/>
    </row>
    <row r="71" spans="1:161" s="5" customFormat="1" ht="12">
      <c r="A71" s="48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50"/>
      <c r="V71" s="48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50"/>
      <c r="AQ71" s="52" t="s">
        <v>27</v>
      </c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3" t="s">
        <v>29</v>
      </c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4">
        <v>1200</v>
      </c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32">
        <v>1052.52</v>
      </c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8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</row>
    <row r="72" spans="1:161" s="15" customFormat="1" ht="16.5" customHeight="1">
      <c r="A72" s="51" t="s">
        <v>6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54">
        <f>CC71+CC70+CC53</f>
        <v>1235.081</v>
      </c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>
        <f>DB70+DB53+DB71</f>
        <v>1078.6104</v>
      </c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</row>
  </sheetData>
  <sheetProtection/>
  <mergeCells count="252">
    <mergeCell ref="AQ51:BJ51"/>
    <mergeCell ref="CC51:DA51"/>
    <mergeCell ref="DC51:EC51"/>
    <mergeCell ref="DB45:EC45"/>
    <mergeCell ref="A13:U13"/>
    <mergeCell ref="CC72:DA72"/>
    <mergeCell ref="DB72:EC72"/>
    <mergeCell ref="DB15:EC15"/>
    <mergeCell ref="CC19:DA19"/>
    <mergeCell ref="DB19:EC19"/>
    <mergeCell ref="ED72:FE72"/>
    <mergeCell ref="A72:U72"/>
    <mergeCell ref="V72:AP72"/>
    <mergeCell ref="AQ72:BJ72"/>
    <mergeCell ref="BK72:CB72"/>
    <mergeCell ref="AQ14:BJ14"/>
    <mergeCell ref="DB14:EC14"/>
    <mergeCell ref="ED14:FE14"/>
    <mergeCell ref="AQ15:BJ15"/>
    <mergeCell ref="CC15:DA15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2:EC12"/>
    <mergeCell ref="ED12:FE12"/>
    <mergeCell ref="CC13:DA13"/>
    <mergeCell ref="DB13:EC13"/>
    <mergeCell ref="ED13:FE13"/>
    <mergeCell ref="CC14:DA14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CC23:DA23"/>
    <mergeCell ref="DB23:EC23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ED45:FE45"/>
    <mergeCell ref="ED42:FE42"/>
    <mergeCell ref="AQ43:BJ43"/>
    <mergeCell ref="CC43:DA43"/>
    <mergeCell ref="DB43:EC43"/>
    <mergeCell ref="ED43:FE43"/>
    <mergeCell ref="AQ42:BJ42"/>
    <mergeCell ref="CC42:DA42"/>
    <mergeCell ref="DB42:EC42"/>
    <mergeCell ref="ED44:FE44"/>
    <mergeCell ref="AQ46:BJ46"/>
    <mergeCell ref="CC46:DA46"/>
    <mergeCell ref="DB46:EC46"/>
    <mergeCell ref="ED46:FE46"/>
    <mergeCell ref="AQ44:BJ44"/>
    <mergeCell ref="CC44:DA44"/>
    <mergeCell ref="DB44:EC44"/>
    <mergeCell ref="AQ45:BJ45"/>
    <mergeCell ref="CC45:DA45"/>
    <mergeCell ref="DB55:EC55"/>
    <mergeCell ref="ED47:FE47"/>
    <mergeCell ref="AQ53:BJ53"/>
    <mergeCell ref="CC53:DA53"/>
    <mergeCell ref="DB53:EC53"/>
    <mergeCell ref="ED53:FE53"/>
    <mergeCell ref="BK14:CB53"/>
    <mergeCell ref="AQ47:BJ47"/>
    <mergeCell ref="CC47:DA47"/>
    <mergeCell ref="DB47:EC47"/>
    <mergeCell ref="AQ58:BJ58"/>
    <mergeCell ref="CC58:DA58"/>
    <mergeCell ref="DB58:EC58"/>
    <mergeCell ref="ED55:FE55"/>
    <mergeCell ref="AQ57:BJ57"/>
    <mergeCell ref="CC57:DA57"/>
    <mergeCell ref="DB57:EC57"/>
    <mergeCell ref="ED57:FE57"/>
    <mergeCell ref="AQ55:BJ55"/>
    <mergeCell ref="CC55:DA55"/>
    <mergeCell ref="CC50:DA50"/>
    <mergeCell ref="ED60:FE60"/>
    <mergeCell ref="AQ60:BJ60"/>
    <mergeCell ref="CC60:DA60"/>
    <mergeCell ref="DB60:EC60"/>
    <mergeCell ref="ED58:FE58"/>
    <mergeCell ref="AQ59:BJ59"/>
    <mergeCell ref="CC59:DA59"/>
    <mergeCell ref="DB59:EC59"/>
    <mergeCell ref="ED59:FE59"/>
    <mergeCell ref="CC61:DA61"/>
    <mergeCell ref="DB61:EC61"/>
    <mergeCell ref="ED61:FE61"/>
    <mergeCell ref="AQ48:BJ48"/>
    <mergeCell ref="CC48:DA48"/>
    <mergeCell ref="DB48:EC48"/>
    <mergeCell ref="AQ49:BJ49"/>
    <mergeCell ref="CC49:DA49"/>
    <mergeCell ref="DB49:EC49"/>
    <mergeCell ref="AQ50:BJ50"/>
    <mergeCell ref="DB71:EC71"/>
    <mergeCell ref="ED64:FE64"/>
    <mergeCell ref="AQ64:BJ64"/>
    <mergeCell ref="CC64:DA64"/>
    <mergeCell ref="DB64:EC64"/>
    <mergeCell ref="ED62:FE62"/>
    <mergeCell ref="AQ63:BJ63"/>
    <mergeCell ref="CC63:DA63"/>
    <mergeCell ref="DB63:EC63"/>
    <mergeCell ref="ED63:FE63"/>
    <mergeCell ref="DB50:EC50"/>
    <mergeCell ref="CC56:DA56"/>
    <mergeCell ref="AQ54:FE54"/>
    <mergeCell ref="AQ56:BI56"/>
    <mergeCell ref="A14:U71"/>
    <mergeCell ref="V14:AP71"/>
    <mergeCell ref="ED71:FE71"/>
    <mergeCell ref="AQ71:BJ71"/>
    <mergeCell ref="BK71:CB71"/>
    <mergeCell ref="CC71:DA71"/>
    <mergeCell ref="ED56:FD56"/>
    <mergeCell ref="AQ69:BJ69"/>
    <mergeCell ref="CC69:DA69"/>
    <mergeCell ref="DC69:EC69"/>
    <mergeCell ref="ED69:FE69"/>
    <mergeCell ref="AQ66:BJ66"/>
    <mergeCell ref="BK55:CB69"/>
    <mergeCell ref="AQ65:BI65"/>
    <mergeCell ref="AQ62:BJ62"/>
    <mergeCell ref="CC62:DA62"/>
    <mergeCell ref="AQ70:FE70"/>
    <mergeCell ref="CC65:DA65"/>
    <mergeCell ref="CC66:DA66"/>
    <mergeCell ref="CC67:DA67"/>
    <mergeCell ref="CC68:DA68"/>
    <mergeCell ref="DC65:EC65"/>
    <mergeCell ref="DC66:EC66"/>
    <mergeCell ref="AQ52:BJ52"/>
    <mergeCell ref="CD52:DA52"/>
    <mergeCell ref="DC52:EC52"/>
    <mergeCell ref="DC67:EC67"/>
    <mergeCell ref="DC68:EC68"/>
    <mergeCell ref="AQ67:BI67"/>
    <mergeCell ref="AQ68:BJ68"/>
    <mergeCell ref="DC56:EC56"/>
    <mergeCell ref="DB62:EC62"/>
    <mergeCell ref="AQ61:BJ6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2021-12-29T06:17:46Z</cp:lastPrinted>
  <dcterms:created xsi:type="dcterms:W3CDTF">2008-10-01T13:21:49Z</dcterms:created>
  <dcterms:modified xsi:type="dcterms:W3CDTF">2022-03-09T07:13:26Z</dcterms:modified>
  <cp:category/>
  <cp:version/>
  <cp:contentType/>
  <cp:contentStatus/>
</cp:coreProperties>
</file>