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11" sheetId="1" r:id="rId1"/>
  </sheets>
  <definedNames>
    <definedName name="_xlnm.Print_Area" localSheetId="0">'11'!$A$1:$FE$73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<sst xmlns="http://schemas.openxmlformats.org/spreadsheetml/2006/main" count="80" uniqueCount="80">
  <si>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</si>
  <si>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</si>
  <si>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</si>
  <si>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</si>
  <si>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</si>
  <si>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</si>
  <si>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</si>
  <si>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</si>
  <si>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</si>
  <si>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</si>
  <si>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</si>
  <si>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</si>
  <si>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</si>
  <si>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</si>
  <si>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</si>
  <si>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</si>
  <si>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</si>
  <si>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</si>
  <si>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</si>
  <si>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</si>
  <si>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</si>
  <si>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</si>
  <si>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</si>
  <si>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</si>
  <si>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</si>
  <si>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</si>
  <si>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</si>
  <si>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</si>
  <si>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</si>
  <si>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</si>
  <si>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</si>
  <si>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</si>
  <si>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</si>
  <si>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</si>
  <si>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</si>
  <si>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</si>
  <si>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</si>
  <si>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</si>
  <si>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</si>
  <si>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</si>
  <si>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</si>
  <si>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</si>
  <si>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</si>
  <si>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</si>
  <si>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</si>
  <si>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</si>
  <si>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</si>
  <si>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</si>
  <si>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</si>
  <si>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</si>
  <si>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</si>
  <si>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</si>
  <si>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</si>
  <si>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</si>
  <si>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</si>
  <si>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</si>
  <si>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</si>
  <si>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</si>
  <si>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</si>
  <si>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</si>
  <si>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</si>
  <si>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</si>
  <si>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</si>
  <si>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</si>
  <si>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</si>
  <si>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</si>
  <si>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</si>
  <si>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</si>
  <si>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</si>
  <si>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</si>
  <si>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</si>
  <si>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</si>
  <si>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</si>
  <si>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</si>
  <si>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</si>
  <si>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</si>
  <si>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</si>
  <si>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ИП Третьяков В.В.</t>
  </si>
  <si>
    <t>план</t>
  </si>
  <si>
    <t>декабрь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</si>
</sst>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49" fontId="24" fillId="0" borderId="13" xfId="0" applyNumberFormat="1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70">
      <selection activeCell="X94" sqref="X94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30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0" t="s">
        <v>0</v>
      </c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69:102" s="8" customFormat="1" ht="15" customHeight="1">
      <c r="BQ7" s="11" t="s">
        <v>78</v>
      </c>
      <c r="BR7" s="42" t="s">
        <v>79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3">
        <v>20</v>
      </c>
      <c r="CK7" s="43"/>
      <c r="CL7" s="43"/>
      <c r="CM7" s="43"/>
      <c r="CN7" s="44" t="s">
        <v>37</v>
      </c>
      <c r="CO7" s="44"/>
      <c r="CP7" s="44"/>
      <c r="CQ7" s="44"/>
      <c r="CR7" s="12" t="s">
        <v>3</v>
      </c>
      <c r="CV7" s="12"/>
      <c r="CW7" s="12"/>
      <c r="CX7" s="12"/>
    </row>
    <row r="8" spans="70:87" s="14" customFormat="1" ht="11.25">
      <c r="BR8" s="45" t="s">
        <v>2</v>
      </c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</row>
    <row r="9" spans="1:18" ht="15">
      <c r="A9" s="41" t="s">
        <v>32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13" customFormat="1" ht="11.25"/>
    <row r="12" spans="1:161" s="16" customFormat="1" ht="49.5" customHeight="1">
      <c r="A12" s="37" t="s">
        <v>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 t="s">
        <v>8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 t="s">
        <v>9</v>
      </c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 t="s">
        <v>10</v>
      </c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 t="s">
        <v>11</v>
      </c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 t="s">
        <v>12</v>
      </c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 t="s">
        <v>13</v>
      </c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</row>
    <row r="13" spans="1:161" s="5" customFormat="1" ht="12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v>3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2">
        <v>5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>
        <v>6</v>
      </c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>
        <v>7</v>
      </c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5" customFormat="1" ht="12.75" customHeight="1">
      <c r="A14" s="63" t="s">
        <v>15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  <c r="V14" s="63" t="s">
        <v>16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  <c r="AQ14" s="26" t="s">
        <v>18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8"/>
      <c r="BK14" s="51" t="s">
        <v>34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3"/>
      <c r="CC14" s="29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9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5" customFormat="1" ht="12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26" t="s">
        <v>38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8"/>
      <c r="BK15" s="54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6"/>
      <c r="CC15" s="29">
        <v>0.996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9">
        <v>0.234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1:161" s="5" customFormat="1" ht="12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  <c r="AQ16" s="26" t="s">
        <v>40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8"/>
      <c r="BK16" s="54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29">
        <v>0.6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9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</row>
    <row r="17" spans="1:161" s="5" customFormat="1" ht="12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8"/>
      <c r="AQ17" s="26" t="s">
        <v>39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8"/>
      <c r="BK17" s="54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29">
        <v>0.342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9">
        <v>0.162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5" customFormat="1" ht="12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26" t="s">
        <v>20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54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29">
        <v>0.58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9">
        <v>0.389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5" customFormat="1" ht="12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  <c r="AQ19" s="26" t="s">
        <v>25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54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29">
        <v>7.5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9">
        <v>8.34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5" customFormat="1" ht="12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  <c r="AQ20" s="26" t="s">
        <v>41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54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  <c r="CC20" s="29">
        <v>1.5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9">
        <v>2.3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5" customFormat="1" ht="1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8"/>
      <c r="AQ21" s="26" t="s">
        <v>42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54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29">
        <v>0.35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9">
        <v>1.303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1" s="5" customFormat="1" ht="1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8"/>
      <c r="AQ22" s="26" t="s">
        <v>22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54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29">
        <v>0.665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9">
        <v>0.491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5" customFormat="1" ht="1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26" t="s">
        <v>21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54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  <c r="CC23" s="29">
        <v>0.432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9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5" customFormat="1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8"/>
      <c r="AQ24" s="26" t="s">
        <v>43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54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29">
        <v>0.171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9">
        <v>0.254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5" customFormat="1" ht="12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8"/>
      <c r="AQ25" s="26" t="s">
        <v>44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54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  <c r="CC25" s="29">
        <v>3.01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9">
        <v>3.6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5" customFormat="1" ht="1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  <c r="AQ26" s="26" t="s">
        <v>45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54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29">
        <v>1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9">
        <v>0.684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1" s="5" customFormat="1" ht="1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26" t="s">
        <v>46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54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  <c r="CC27" s="29">
        <v>0.396</v>
      </c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  <c r="DB27" s="29">
        <v>0.112</v>
      </c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61" s="5" customFormat="1" ht="1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  <c r="AQ28" s="26" t="s">
        <v>47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54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  <c r="CC28" s="29">
        <v>0.04</v>
      </c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  <c r="DB28" s="29">
        <v>0.541</v>
      </c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5" customFormat="1" ht="1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8"/>
      <c r="AQ29" s="26" t="s">
        <v>48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8"/>
      <c r="BK29" s="54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  <c r="CC29" s="29">
        <v>0.1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  <c r="DB29" s="29">
        <v>0.648</v>
      </c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5" customFormat="1" ht="1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  <c r="AQ30" s="26" t="s">
        <v>49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8"/>
      <c r="BK30" s="54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  <c r="CC30" s="29">
        <v>3.405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  <c r="DB30" s="29">
        <v>2.031</v>
      </c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5" customFormat="1" ht="1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26" t="s">
        <v>50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8"/>
      <c r="BK31" s="54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  <c r="CC31" s="29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  <c r="DB31" s="29">
        <v>0.007</v>
      </c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5" customFormat="1" ht="1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8"/>
      <c r="AQ32" s="26" t="s">
        <v>51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8"/>
      <c r="BK32" s="54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29">
        <v>0.1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  <c r="DB32" s="29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  <row r="33" spans="1:161" s="5" customFormat="1" ht="1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  <c r="AQ33" s="26" t="s">
        <v>52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8"/>
      <c r="BK33" s="54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  <c r="CC33" s="29">
        <v>1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  <c r="DB33" s="29">
        <v>0.95</v>
      </c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5" customFormat="1" ht="1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8"/>
      <c r="AQ34" s="26" t="s">
        <v>53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8"/>
      <c r="BK34" s="54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  <c r="CC34" s="29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  <c r="DB34" s="29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5" customFormat="1" ht="1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  <c r="AQ35" s="26" t="s">
        <v>54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8"/>
      <c r="BK35" s="54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  <c r="CC35" s="29">
        <v>0.29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  <c r="DB35" s="29">
        <v>0.011</v>
      </c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5" customFormat="1" ht="1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8"/>
      <c r="AQ36" s="26" t="s">
        <v>55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8"/>
      <c r="BK36" s="54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  <c r="CC36" s="29">
        <v>0.4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  <c r="DB36" s="29">
        <v>0.76</v>
      </c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s="5" customFormat="1" ht="1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26" t="s">
        <v>56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8"/>
      <c r="BK37" s="54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6"/>
      <c r="CC37" s="29">
        <v>0.984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  <c r="DB37" s="29">
        <v>0.52</v>
      </c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s="5" customFormat="1" ht="1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8"/>
      <c r="AQ38" s="26" t="s">
        <v>57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8"/>
      <c r="BK38" s="54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  <c r="CC38" s="29">
        <v>1.6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  <c r="DB38" s="29">
        <v>1.263</v>
      </c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s="5" customFormat="1" ht="1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8"/>
      <c r="AQ39" s="26" t="s">
        <v>58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8"/>
      <c r="BK39" s="54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29">
        <v>0.667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  <c r="DB39" s="29">
        <v>1.44</v>
      </c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s="5" customFormat="1" ht="1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8"/>
      <c r="AQ40" s="26" t="s">
        <v>59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8"/>
      <c r="BK40" s="54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  <c r="CC40" s="29">
        <v>1.2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  <c r="DB40" s="29">
        <v>0.879</v>
      </c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s="5" customFormat="1" ht="1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8"/>
      <c r="AQ41" s="26" t="s">
        <v>60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8"/>
      <c r="BK41" s="54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29">
        <v>1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  <c r="DB41" s="29">
        <v>0.844</v>
      </c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s="5" customFormat="1" ht="12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  <c r="AQ42" s="26" t="s">
        <v>61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  <c r="BK42" s="54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  <c r="CC42" s="29">
        <v>0.608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  <c r="DB42" s="29">
        <v>0.873</v>
      </c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s="5" customFormat="1" ht="1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8"/>
      <c r="AQ43" s="26" t="s">
        <v>31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8"/>
      <c r="BK43" s="54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29">
        <v>0.61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  <c r="DB43" s="29">
        <v>0.395</v>
      </c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s="5" customFormat="1" ht="1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8"/>
      <c r="AQ44" s="26" t="s">
        <v>62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8"/>
      <c r="BK44" s="54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29">
        <v>0.3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  <c r="DB44" s="29">
        <v>0.331</v>
      </c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s="5" customFormat="1" ht="12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8"/>
      <c r="AQ45" s="26" t="s">
        <v>63</v>
      </c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8"/>
      <c r="BK45" s="54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29">
        <v>0.8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  <c r="DB45" s="29">
        <v>1.62</v>
      </c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47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9"/>
    </row>
    <row r="46" spans="1:161" s="5" customFormat="1" ht="1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8"/>
      <c r="AQ46" s="26" t="s">
        <v>64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8"/>
      <c r="BK46" s="54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29">
        <v>2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9">
        <v>0.419</v>
      </c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s="5" customFormat="1" ht="1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8"/>
      <c r="AQ47" s="50" t="s">
        <v>35</v>
      </c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4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29">
        <v>0.6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  <c r="DB47" s="29">
        <v>0.155</v>
      </c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s="5" customFormat="1" ht="1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8"/>
      <c r="AQ48" s="26" t="s">
        <v>36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8"/>
      <c r="BK48" s="54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  <c r="CC48" s="29">
        <v>1.5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9">
        <v>1.162</v>
      </c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8"/>
      <c r="AQ49" s="26" t="s">
        <v>65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8"/>
      <c r="BK49" s="54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  <c r="CC49" s="29">
        <v>1.3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9">
        <v>2.6</v>
      </c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8"/>
      <c r="AQ50" s="26" t="s">
        <v>66</v>
      </c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8"/>
      <c r="BK50" s="54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29">
        <v>1.34</v>
      </c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  <c r="DB50" s="29">
        <v>1.799</v>
      </c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8"/>
      <c r="AQ51" s="26" t="s">
        <v>75</v>
      </c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8"/>
      <c r="BK51" s="54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29">
        <v>0.3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0"/>
      <c r="DC51" s="24">
        <v>0.253</v>
      </c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8"/>
      <c r="AQ52" s="26" t="s">
        <v>76</v>
      </c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8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20"/>
      <c r="CD52" s="24">
        <v>1.5</v>
      </c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5"/>
      <c r="DB52" s="20"/>
      <c r="DC52" s="24">
        <v>0.324</v>
      </c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8"/>
      <c r="AQ53" s="26" t="s">
        <v>77</v>
      </c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8"/>
      <c r="BK53" s="54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  <c r="CC53" s="20"/>
      <c r="CD53" s="24">
        <v>0.11</v>
      </c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5"/>
      <c r="DB53" s="20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8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7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9"/>
      <c r="CC54" s="31">
        <f>SUM(CC15:CC53)</f>
        <v>37.68600000000001</v>
      </c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>
        <f>SUM(DB17:DB50)</f>
        <v>36.88300000000001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</row>
    <row r="55" spans="1:161" s="5" customFormat="1" ht="1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6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8"/>
      <c r="AQ55" s="69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1"/>
    </row>
    <row r="56" spans="1:161" s="5" customFormat="1" ht="12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6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8"/>
      <c r="AQ56" s="50" t="s">
        <v>68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1" t="s">
        <v>28</v>
      </c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31">
        <v>2.572</v>
      </c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29">
        <v>1.29</v>
      </c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s="5" customFormat="1" ht="12.75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8"/>
      <c r="AQ57" s="26" t="s">
        <v>67</v>
      </c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8"/>
      <c r="BJ57" s="23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29">
        <v>3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  <c r="DB57" s="20"/>
      <c r="DC57" s="24">
        <v>3.967</v>
      </c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47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9"/>
      <c r="FE57" s="22"/>
    </row>
    <row r="58" spans="1:161" s="5" customFormat="1" ht="12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6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  <c r="AQ58" s="50" t="s">
        <v>17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4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29">
        <v>0.839</v>
      </c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s="5" customForma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8"/>
      <c r="AQ59" s="60" t="s">
        <v>23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2"/>
      <c r="BK59" s="54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31">
        <v>2.2</v>
      </c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29">
        <v>1.401</v>
      </c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</row>
    <row r="60" spans="1:161" s="5" customFormat="1" ht="1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8"/>
      <c r="AQ60" s="50" t="s">
        <v>24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31">
        <v>1.4</v>
      </c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29">
        <v>1</v>
      </c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s="5" customFormat="1" ht="1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6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  <c r="AQ61" s="50" t="s">
        <v>69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4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31">
        <v>12.3</v>
      </c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29">
        <v>13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s="5" customFormat="1" ht="12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6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72" t="s">
        <v>70</v>
      </c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54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6"/>
      <c r="CC62" s="31">
        <v>15.9</v>
      </c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29">
        <v>8.65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</row>
    <row r="63" spans="1:161" s="5" customFormat="1" ht="1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6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8"/>
      <c r="AQ63" s="50" t="s">
        <v>71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6"/>
      <c r="CC63" s="31">
        <v>4.9</v>
      </c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29">
        <v>45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61" s="5" customFormat="1" ht="12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8"/>
      <c r="V64" s="66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8"/>
      <c r="AQ64" s="50" t="s">
        <v>72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4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6"/>
      <c r="CC64" s="31">
        <v>8</v>
      </c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29">
        <v>7.893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</row>
    <row r="65" spans="1:161" s="5" customFormat="1" ht="12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8"/>
      <c r="AQ65" s="50" t="s">
        <v>73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4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31">
        <v>2.6</v>
      </c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29">
        <v>2.9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</row>
    <row r="66" spans="1:161" s="5" customFormat="1" ht="12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8"/>
      <c r="V66" s="66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8"/>
      <c r="AQ66" s="26" t="s">
        <v>19</v>
      </c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1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29">
        <v>1</v>
      </c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  <c r="DB66" s="20"/>
      <c r="DC66" s="24">
        <v>0.963</v>
      </c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8"/>
      <c r="V67" s="66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8"/>
      <c r="AQ67" s="26" t="s">
        <v>74</v>
      </c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8"/>
      <c r="BK67" s="54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6"/>
      <c r="CC67" s="29">
        <v>4</v>
      </c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  <c r="DB67" s="20"/>
      <c r="DC67" s="24">
        <v>4.914</v>
      </c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8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8"/>
      <c r="AQ68" s="26" t="s">
        <v>26</v>
      </c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1"/>
      <c r="BK68" s="54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29">
        <v>2.55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  <c r="DB68" s="20"/>
      <c r="DC68" s="24">
        <v>1.09</v>
      </c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5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6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8"/>
      <c r="AQ69" s="26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8"/>
      <c r="BK69" s="54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6"/>
      <c r="CC69" s="29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  <c r="DB69" s="20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5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8"/>
      <c r="V70" s="66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8"/>
      <c r="AQ70" s="26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8"/>
      <c r="BK70" s="57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9"/>
      <c r="CC70" s="29">
        <f>SUM(CC56:CC69)</f>
        <v>60.422</v>
      </c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  <c r="DB70" s="20">
        <f>SUM(DB56:DB69)</f>
        <v>81.97300000000001</v>
      </c>
      <c r="DC70" s="24">
        <v>92.696</v>
      </c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5"/>
      <c r="ED70" s="47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9"/>
    </row>
    <row r="71" spans="1:161" s="5" customFormat="1" ht="12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8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8"/>
      <c r="AQ71" s="69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1"/>
    </row>
    <row r="72" spans="1:161" s="5" customFormat="1" ht="12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8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8"/>
      <c r="AQ72" s="50" t="s">
        <v>27</v>
      </c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1">
        <v>2650</v>
      </c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29">
        <v>1565.365</v>
      </c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5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</row>
    <row r="73" spans="1:161" s="15" customFormat="1" ht="16.5" customHeight="1">
      <c r="A73" s="32" t="s">
        <v>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1">
        <f>CC54+CC70+CC72</f>
        <v>2748.108</v>
      </c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>
        <f>DB54+DC70+DB72</f>
        <v>1694.944</v>
      </c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</row>
  </sheetData>
  <sheetProtection/>
  <mergeCells count="255"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Q48:BJ48"/>
    <mergeCell ref="CC48:DA48"/>
    <mergeCell ref="DB48:EC48"/>
    <mergeCell ref="AQ49:BJ49"/>
    <mergeCell ref="CC49:DA49"/>
    <mergeCell ref="DB49:EC49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CD53:DA53"/>
    <mergeCell ref="DC53:EC53"/>
    <mergeCell ref="AQ51:BJ51"/>
    <mergeCell ref="CC51:DA51"/>
    <mergeCell ref="DC51:EC51"/>
    <mergeCell ref="AQ52:BJ52"/>
    <mergeCell ref="CD52:DA52"/>
    <mergeCell ref="DC52:EC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2022-12-08T07:01:39Z</dcterms:modified>
  <cp:category/>
  <cp:version/>
  <cp:contentType/>
  <cp:contentStatus/>
</cp:coreProperties>
</file>