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октябрь 2021" sheetId="1" r:id="rId1"/>
  </sheets>
  <definedNames>
    <definedName name="_xlnm.Print_Area" localSheetId="0">'факт октябрь 2021'!$A$1:$FE$71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<sst xmlns="http://schemas.openxmlformats.org/spreadsheetml/2006/main" count="81" uniqueCount="81">
  <si>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</si>
  <si>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</si>
  <si>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</si>
  <si>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</si>
  <si>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</si>
  <si>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</si>
  <si>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</si>
  <si>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</si>
  <si>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</si>
  <si>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</si>
  <si>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</si>
  <si>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</si>
  <si>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</si>
  <si>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</si>
  <si>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</si>
  <si>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</si>
  <si>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</si>
  <si>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</si>
  <si>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</si>
  <si>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</si>
  <si>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</si>
  <si>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</si>
  <si>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</si>
  <si>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</si>
  <si>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</si>
  <si>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</si>
  <si>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</si>
  <si>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</si>
  <si>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</si>
  <si>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</si>
  <si>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</si>
  <si>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</si>
  <si>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</si>
  <si>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</si>
  <si>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</si>
  <si>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</si>
  <si>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</si>
  <si>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</si>
  <si>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</si>
  <si>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</si>
  <si>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</si>
  <si>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</si>
  <si>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</si>
  <si>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</si>
  <si>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</si>
  <si>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</si>
  <si>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</si>
  <si>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</si>
  <si>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</si>
  <si>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</si>
  <si>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</si>
  <si>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</si>
  <si>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</si>
  <si>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</si>
  <si>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</si>
  <si>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</si>
  <si>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</si>
  <si>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</si>
  <si>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</si>
  <si>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</si>
  <si>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</si>
  <si>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</si>
  <si>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</si>
  <si>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</si>
  <si>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</si>
  <si>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</si>
  <si>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</si>
  <si>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</si>
  <si>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</si>
  <si>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</si>
  <si>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</si>
  <si>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</si>
  <si>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</si>
  <si>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</si>
  <si>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</si>
  <si>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</si>
  <si>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</si>
  <si>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</si>
  <si>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октябрь</t>
  </si>
  <si>
    <t>ООО "Нива"</t>
  </si>
  <si>
    <t>ФЛ Кафаров К.А.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</si>
</sst>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1"/>
  <sheetViews>
    <sheetView tabSelected="1" zoomScaleSheetLayoutView="100" zoomScalePageLayoutView="0" workbookViewId="0" topLeftCell="F42">
      <selection activeCell="EP50" sqref="EP50"/>
    </sheetView>
  </sheetViews>
  <sheetFormatPr defaultColWidth="0.875" defaultRowHeight="12.75"/>
  <cols>
    <col min="1" max="61" width="0.875" style="1" customWidth="1"/>
    <col min="62" max="62" width="0.12890625" style="1" customWidth="1"/>
    <col min="63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62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78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53" t="s">
        <v>69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65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49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4" t="s">
        <v>55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0" t="s">
        <v>76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4" t="s">
        <v>57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21">
        <v>0.9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>
        <v>2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4" t="s">
        <v>19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21">
        <v>0.16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>
        <v>0.164</v>
      </c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4" t="s">
        <v>20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21">
        <v>0.249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0.531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4" t="s">
        <v>21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21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4" t="s">
        <v>22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1">
        <v>0.405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>
        <v>0.5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4" t="s">
        <v>38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1">
        <v>0.451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0.402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4" t="s">
        <v>39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21">
        <v>0.017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>
        <v>0.13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4" t="s">
        <v>23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4" t="s">
        <v>24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21">
        <v>0.15</v>
      </c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>
        <v>0.29</v>
      </c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4" t="s">
        <v>74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21">
        <v>0.561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0.322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4" t="s">
        <v>25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21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4" t="s">
        <v>26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4" t="s">
        <v>27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4" t="s">
        <v>28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4" t="s">
        <v>29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21">
        <v>0.862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>
        <v>1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4" t="s">
        <v>30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21">
        <v>2.58</v>
      </c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4" t="s">
        <v>31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4" t="s">
        <v>32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21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>
        <v>0.023</v>
      </c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4" t="s">
        <v>68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21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4" t="s">
        <v>33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21">
        <v>0.696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>
        <v>0.332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4" t="s">
        <v>34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21">
        <v>0.193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>
        <v>3.405</v>
      </c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4" t="s">
        <v>35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4" t="s">
        <v>37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4" t="s">
        <v>36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21">
        <v>0.581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>
        <v>0.1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4" t="s">
        <v>40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21">
        <v>0.47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4" t="s">
        <v>41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1">
        <v>0.264</v>
      </c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>
        <v>0.29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4" t="s">
        <v>77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21">
        <v>0.238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>
        <v>0.15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4" t="s">
        <v>42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21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4" t="s">
        <v>43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21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>
        <v>0.22</v>
      </c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4" t="s">
        <v>44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21">
        <v>0.685</v>
      </c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>
        <v>0.71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4" t="s">
        <v>67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21">
        <v>0.57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>
        <v>0.5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27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9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4" t="s">
        <v>45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1">
        <v>0.713</v>
      </c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>
        <v>0.1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7" t="s">
        <v>46</v>
      </c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21">
        <v>0.801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>
        <v>0.8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24" t="s">
        <v>71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21">
        <v>0.453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0.2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4" t="s">
        <v>73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4" t="s">
        <v>75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1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4" t="s">
        <v>72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0"/>
      <c r="CD51" s="22">
        <v>1.125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2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24" t="s">
        <v>63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1">
        <v>0.387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>
        <v>0.35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7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9"/>
    </row>
    <row r="53" spans="1:161" s="5" customFormat="1" ht="1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24" t="s">
        <v>52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21">
        <v>0.316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0.4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24" t="s">
        <v>64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21">
        <v>0.235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0.8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4" t="s">
        <v>54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6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21">
        <v>2.704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>
        <v>2.212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4" t="s">
        <v>53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1">
        <v>1.793</v>
      </c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>
        <v>0.437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24" t="s">
        <v>79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6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21">
        <v>1.117</v>
      </c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  <c r="DB57" s="20"/>
      <c r="DC57" s="22">
        <v>5</v>
      </c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s="5" customFormat="1" ht="12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24" t="s">
        <v>80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6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5"/>
      <c r="CC58" s="20"/>
      <c r="CD58" s="22">
        <v>0.363</v>
      </c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  <c r="DB58" s="20"/>
      <c r="DC58" s="22">
        <v>1</v>
      </c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17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9"/>
    </row>
    <row r="59" spans="1:161" s="5" customFormat="1" ht="1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6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8"/>
      <c r="CC59" s="39">
        <f>SUM(CC15:CC58)</f>
        <v>18.551000000000002</v>
      </c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1">
        <f>SUM(DB17:DB56)</f>
        <v>16.204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27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37" t="s">
        <v>47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0" t="s">
        <v>60</v>
      </c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2"/>
      <c r="CC60" s="39">
        <v>2.082</v>
      </c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1">
        <v>1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7" t="s">
        <v>48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>
        <v>0.136</v>
      </c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1">
        <v>1.2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49" t="s">
        <v>49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1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>
        <v>0.737</v>
      </c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1">
        <v>1.5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50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>
        <v>8.457</v>
      </c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1">
        <v>7.2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51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>
        <v>3.614</v>
      </c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1">
        <v>2.365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70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1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 t="s">
        <v>56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43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5"/>
      <c r="CC66" s="39">
        <v>4.173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1">
        <v>9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 t="s">
        <v>18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43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5"/>
      <c r="CC67" s="39">
        <v>0.629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1">
        <v>1.5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5" customFormat="1" ht="1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3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  <c r="AQ68" s="37" t="s">
        <v>58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46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8"/>
      <c r="CC68" s="39">
        <v>30.41</v>
      </c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21">
        <v>16.364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5" customFormat="1" ht="1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5"/>
      <c r="V69" s="33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9">
        <f>SUM(CC66:CC68)</f>
        <v>35.212</v>
      </c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21">
        <f>SUM(DB61:DB68)+DB60</f>
        <v>40.129000000000005</v>
      </c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3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  <row r="70" spans="1:161" s="5" customFormat="1" ht="1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33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Q70" s="37" t="s">
        <v>59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8" t="s">
        <v>61</v>
      </c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9">
        <v>1051.822</v>
      </c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21">
        <v>775</v>
      </c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</row>
    <row r="71" spans="1:161" s="15" customFormat="1" ht="16.5" customHeight="1">
      <c r="A71" s="36" t="s">
        <v>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39">
        <f>CC70+CC69+CC59</f>
        <v>1105.5849999999998</v>
      </c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>
        <f>DB69+DB59+DB70</f>
        <v>831.333</v>
      </c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</row>
  </sheetData>
  <sheetProtection/>
  <mergeCells count="254">
    <mergeCell ref="AQ57:BJ57"/>
    <mergeCell ref="CC57:DA57"/>
    <mergeCell ref="DC57:EC57"/>
    <mergeCell ref="AQ58:BJ58"/>
    <mergeCell ref="CD58:DA58"/>
    <mergeCell ref="DC58:EC58"/>
    <mergeCell ref="DB45:EC45"/>
    <mergeCell ref="A13:U13"/>
    <mergeCell ref="CC71:DA71"/>
    <mergeCell ref="DB71:EC71"/>
    <mergeCell ref="ED71:FE71"/>
    <mergeCell ref="A71:U71"/>
    <mergeCell ref="V71:AP71"/>
    <mergeCell ref="AQ71:BJ71"/>
    <mergeCell ref="BK71:CB71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7:FE47"/>
    <mergeCell ref="AQ59:BJ59"/>
    <mergeCell ref="CC59:DA59"/>
    <mergeCell ref="DB59:EC59"/>
    <mergeCell ref="ED59:FE59"/>
    <mergeCell ref="BK14:CB59"/>
    <mergeCell ref="AQ47:BJ47"/>
    <mergeCell ref="CC47:DA47"/>
    <mergeCell ref="DB47:EC47"/>
    <mergeCell ref="ED44:FE44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DB67:EC67"/>
    <mergeCell ref="ED67:FE67"/>
    <mergeCell ref="AQ66:BJ66"/>
    <mergeCell ref="CC66:DA66"/>
    <mergeCell ref="DB66:EC66"/>
    <mergeCell ref="AQ65:BJ65"/>
    <mergeCell ref="CC65:DA65"/>
    <mergeCell ref="DB65:EC65"/>
    <mergeCell ref="ED65:FE65"/>
    <mergeCell ref="CC69:DA69"/>
    <mergeCell ref="DB69:EC69"/>
    <mergeCell ref="ED69:FE69"/>
    <mergeCell ref="BK60:CB68"/>
    <mergeCell ref="AQ68:BJ68"/>
    <mergeCell ref="CC68:DA68"/>
    <mergeCell ref="DB68:EC68"/>
    <mergeCell ref="ED66:FE66"/>
    <mergeCell ref="AQ67:BJ67"/>
    <mergeCell ref="CC67:DA67"/>
    <mergeCell ref="A14:U70"/>
    <mergeCell ref="V14:AP70"/>
    <mergeCell ref="ED70:FE70"/>
    <mergeCell ref="AQ70:BJ70"/>
    <mergeCell ref="BK70:CB70"/>
    <mergeCell ref="CC70:DA70"/>
    <mergeCell ref="DB70:EC70"/>
    <mergeCell ref="ED68:FE68"/>
    <mergeCell ref="AQ69:BJ69"/>
    <mergeCell ref="BK69:CB69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2021-11-09T09:04:15Z</dcterms:modified>
  <cp:category/>
  <cp:version/>
  <cp:contentType/>
  <cp:contentStatus/>
</cp:coreProperties>
</file>